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 activeTab="1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<sst xmlns="http://schemas.openxmlformats.org/spreadsheetml/2006/main" count="77" uniqueCount="33">
  <si>
    <t>各乡镇民政对象2020年8月份价格补贴发放金额汇总表</t>
  </si>
  <si>
    <t>单位：元</t>
  </si>
  <si>
    <t>序号</t>
  </si>
  <si>
    <t>乡镇</t>
  </si>
  <si>
    <t>城镇低保对象</t>
  </si>
  <si>
    <t>农村低保对象</t>
  </si>
  <si>
    <t xml:space="preserve">城乡低保补贴金额小计    </t>
  </si>
  <si>
    <t>革命五老人员</t>
  </si>
  <si>
    <t>人数合计</t>
  </si>
  <si>
    <t>补贴金额合计</t>
  </si>
  <si>
    <t>户数</t>
  </si>
  <si>
    <t>人数</t>
  </si>
  <si>
    <t>补贴金额</t>
  </si>
  <si>
    <t>特困人员</t>
  </si>
  <si>
    <t>一般低保</t>
  </si>
  <si>
    <t>人数小计</t>
  </si>
  <si>
    <t xml:space="preserve">补贴金额  </t>
  </si>
  <si>
    <t>甘蔗</t>
  </si>
  <si>
    <t>白沙</t>
  </si>
  <si>
    <t>尚干</t>
  </si>
  <si>
    <t>祥谦</t>
  </si>
  <si>
    <t>青口</t>
  </si>
  <si>
    <t>南通</t>
  </si>
  <si>
    <t>上街</t>
  </si>
  <si>
    <t>荆溪</t>
  </si>
  <si>
    <t>竹岐</t>
  </si>
  <si>
    <t>鸿尾</t>
  </si>
  <si>
    <t>洋里</t>
  </si>
  <si>
    <t>大湖</t>
  </si>
  <si>
    <t>廷坪</t>
  </si>
  <si>
    <t>小箬</t>
  </si>
  <si>
    <t>合计</t>
  </si>
  <si>
    <t>主管领导：                 分管领导：                财务：                科室负责人：               经办：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</si>
</sst>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/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/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54" applyFont="1" applyBorder="1" applyAlignment="1">
      <alignment horizontal="center" vertical="center" wrapText="1"/>
    </xf>
    <xf numFmtId="0" fontId="2" fillId="0" borderId="0" xfId="54" applyFont="1" applyAlignment="1">
      <alignment vertical="center"/>
    </xf>
    <xf numFmtId="0" fontId="3" fillId="0" borderId="0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31" fontId="2" fillId="0" borderId="2" xfId="54" applyNumberFormat="1" applyFont="1" applyBorder="1" applyAlignment="1">
      <alignment horizontal="center" vertical="center" wrapText="1"/>
    </xf>
    <xf numFmtId="0" fontId="2" fillId="0" borderId="0" xfId="54" applyFont="1" applyBorder="1" applyAlignment="1">
      <alignment vertical="center"/>
    </xf>
    <xf numFmtId="0" fontId="4" fillId="0" borderId="1" xfId="54" applyNumberFormat="1" applyFont="1" applyBorder="1" applyAlignment="1">
      <alignment horizontal="center" vertical="center"/>
    </xf>
    <xf numFmtId="0" fontId="4" fillId="0" borderId="1" xfId="1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ColLevel_0" xfId="53"/>
    <cellStyle name="常规 2" xfId="54"/>
    <cellStyle name="常规 3" xfId="55"/>
    <cellStyle name="常规_Sheet1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P20" sqref="A1:P20"/>
    </sheetView>
  </sheetViews>
  <sheetFormatPr defaultColWidth="9" defaultRowHeight="14.4"/>
  <cols>
    <col min="1" max="1" width="6.62962962962963" customWidth="1"/>
    <col min="2" max="2" width="7.75" customWidth="1"/>
    <col min="3" max="4" width="6.75" customWidth="1"/>
    <col min="5" max="5" width="9.62962962962963" customWidth="1"/>
    <col min="6" max="10" width="6.62962962962963" customWidth="1"/>
    <col min="11" max="11" width="9.62962962962963" customWidth="1"/>
    <col min="12" max="12" width="13.1296296296296" customWidth="1"/>
    <col min="13" max="13" width="5.62962962962963" customWidth="1"/>
    <col min="14" max="14" width="9.62962962962963" customWidth="1"/>
    <col min="15" max="15" width="9.12962962962963" customWidth="1"/>
    <col min="16" max="16" width="9.62962962962963" customWidth="1"/>
  </cols>
  <sheetData>
    <row r="1" ht="22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2.2" spans="1:16">
      <c r="A2" s="3"/>
      <c r="B2" s="4"/>
      <c r="C2" s="4"/>
      <c r="D2" s="4"/>
      <c r="E2" s="4"/>
      <c r="F2" s="4"/>
      <c r="G2" s="4"/>
      <c r="H2" s="4"/>
      <c r="I2" s="4"/>
      <c r="J2" s="11">
        <v>44096</v>
      </c>
      <c r="K2" s="11"/>
      <c r="L2" s="11"/>
      <c r="M2" s="12" t="s">
        <v>1</v>
      </c>
      <c r="N2" s="12"/>
      <c r="O2" s="12"/>
      <c r="P2" s="3"/>
    </row>
    <row r="3" ht="13.5" customHeight="1" spans="1:16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/>
      <c r="H3" s="5"/>
      <c r="I3" s="5"/>
      <c r="J3" s="5"/>
      <c r="K3" s="5"/>
      <c r="L3" s="5" t="s">
        <v>6</v>
      </c>
      <c r="M3" s="5" t="s">
        <v>7</v>
      </c>
      <c r="N3" s="5"/>
      <c r="O3" s="5" t="s">
        <v>8</v>
      </c>
      <c r="P3" s="5" t="s">
        <v>9</v>
      </c>
    </row>
    <row r="4" spans="1:16">
      <c r="A4" s="5"/>
      <c r="B4" s="5"/>
      <c r="C4" s="5" t="s">
        <v>10</v>
      </c>
      <c r="D4" s="5" t="s">
        <v>11</v>
      </c>
      <c r="E4" s="5" t="s">
        <v>12</v>
      </c>
      <c r="F4" s="6" t="s">
        <v>13</v>
      </c>
      <c r="G4" s="6"/>
      <c r="H4" s="6" t="s">
        <v>14</v>
      </c>
      <c r="I4" s="6"/>
      <c r="J4" s="5" t="s">
        <v>15</v>
      </c>
      <c r="K4" s="5" t="s">
        <v>16</v>
      </c>
      <c r="L4" s="5"/>
      <c r="M4" s="5"/>
      <c r="N4" s="5"/>
      <c r="O4" s="5"/>
      <c r="P4" s="5"/>
    </row>
    <row r="5" spans="1:16">
      <c r="A5" s="5"/>
      <c r="B5" s="5"/>
      <c r="C5" s="5"/>
      <c r="D5" s="5"/>
      <c r="E5" s="5"/>
      <c r="F5" s="6" t="s">
        <v>10</v>
      </c>
      <c r="G5" s="6" t="s">
        <v>11</v>
      </c>
      <c r="H5" s="6" t="s">
        <v>10</v>
      </c>
      <c r="I5" s="6" t="s">
        <v>11</v>
      </c>
      <c r="J5" s="5"/>
      <c r="K5" s="5"/>
      <c r="L5" s="5"/>
      <c r="M5" s="5" t="s">
        <v>11</v>
      </c>
      <c r="N5" s="5" t="s">
        <v>12</v>
      </c>
      <c r="O5" s="5"/>
      <c r="P5" s="5"/>
    </row>
    <row r="6" ht="24.95" customHeight="1" spans="1:16">
      <c r="A6" s="5">
        <v>1</v>
      </c>
      <c r="B6" s="5" t="s">
        <v>17</v>
      </c>
      <c r="C6" s="7">
        <v>9</v>
      </c>
      <c r="D6" s="7">
        <v>14</v>
      </c>
      <c r="E6" s="7">
        <f>D6*100</f>
        <v>1400</v>
      </c>
      <c r="F6" s="7">
        <v>11</v>
      </c>
      <c r="G6" s="7">
        <v>11</v>
      </c>
      <c r="H6" s="7">
        <v>94</v>
      </c>
      <c r="I6" s="7">
        <v>130</v>
      </c>
      <c r="J6" s="7">
        <f t="shared" ref="J6:J19" si="0">G6+I6</f>
        <v>141</v>
      </c>
      <c r="K6" s="7">
        <f>J6*100</f>
        <v>14100</v>
      </c>
      <c r="L6" s="7">
        <f t="shared" ref="L6:L20" si="1">K6+E6</f>
        <v>15500</v>
      </c>
      <c r="M6" s="13">
        <v>0</v>
      </c>
      <c r="N6" s="7">
        <f>M6*100</f>
        <v>0</v>
      </c>
      <c r="O6" s="7">
        <f>D6+J6+M6</f>
        <v>155</v>
      </c>
      <c r="P6" s="7">
        <f>O6*100</f>
        <v>15500</v>
      </c>
    </row>
    <row r="7" ht="24.95" customHeight="1" spans="1:16">
      <c r="A7" s="5">
        <v>2</v>
      </c>
      <c r="B7" s="5" t="s">
        <v>18</v>
      </c>
      <c r="C7" s="7">
        <v>71</v>
      </c>
      <c r="D7" s="7">
        <v>106</v>
      </c>
      <c r="E7" s="7">
        <f t="shared" ref="E7:E19" si="2">D7*100</f>
        <v>10600</v>
      </c>
      <c r="F7" s="7">
        <v>88</v>
      </c>
      <c r="G7" s="7">
        <v>92</v>
      </c>
      <c r="H7" s="7">
        <v>288</v>
      </c>
      <c r="I7" s="7">
        <v>460</v>
      </c>
      <c r="J7" s="7">
        <f t="shared" si="0"/>
        <v>552</v>
      </c>
      <c r="K7" s="7">
        <f t="shared" ref="K7:K19" si="3">J7*100</f>
        <v>55200</v>
      </c>
      <c r="L7" s="7">
        <f t="shared" si="1"/>
        <v>65800</v>
      </c>
      <c r="M7" s="7">
        <v>6</v>
      </c>
      <c r="N7" s="7">
        <f t="shared" ref="N7:N19" si="4">M7*100</f>
        <v>600</v>
      </c>
      <c r="O7" s="7">
        <f t="shared" ref="O7:O19" si="5">D7+J7+M7</f>
        <v>664</v>
      </c>
      <c r="P7" s="7">
        <f t="shared" ref="P7:P19" si="6">O7*100</f>
        <v>66400</v>
      </c>
    </row>
    <row r="8" ht="24.95" customHeight="1" spans="1:16">
      <c r="A8" s="5">
        <v>3</v>
      </c>
      <c r="B8" s="8" t="s">
        <v>19</v>
      </c>
      <c r="C8" s="7">
        <v>26</v>
      </c>
      <c r="D8" s="7">
        <v>42</v>
      </c>
      <c r="E8" s="7">
        <f t="shared" si="2"/>
        <v>4200</v>
      </c>
      <c r="F8" s="7">
        <v>10</v>
      </c>
      <c r="G8" s="7">
        <v>10</v>
      </c>
      <c r="H8" s="7">
        <v>155</v>
      </c>
      <c r="I8" s="7">
        <v>248</v>
      </c>
      <c r="J8" s="7">
        <f t="shared" si="0"/>
        <v>258</v>
      </c>
      <c r="K8" s="7">
        <f t="shared" si="3"/>
        <v>25800</v>
      </c>
      <c r="L8" s="7">
        <f t="shared" si="1"/>
        <v>30000</v>
      </c>
      <c r="M8" s="13">
        <v>0</v>
      </c>
      <c r="N8" s="7">
        <f t="shared" si="4"/>
        <v>0</v>
      </c>
      <c r="O8" s="7">
        <f t="shared" si="5"/>
        <v>300</v>
      </c>
      <c r="P8" s="7">
        <f t="shared" si="6"/>
        <v>30000</v>
      </c>
    </row>
    <row r="9" ht="24.95" customHeight="1" spans="1:16">
      <c r="A9" s="5">
        <v>4</v>
      </c>
      <c r="B9" s="8" t="s">
        <v>20</v>
      </c>
      <c r="C9" s="7">
        <v>13</v>
      </c>
      <c r="D9" s="7">
        <v>17</v>
      </c>
      <c r="E9" s="7">
        <f t="shared" si="2"/>
        <v>1700</v>
      </c>
      <c r="F9" s="7">
        <v>31</v>
      </c>
      <c r="G9" s="7">
        <v>31</v>
      </c>
      <c r="H9" s="7">
        <v>433</v>
      </c>
      <c r="I9" s="7">
        <v>658</v>
      </c>
      <c r="J9" s="7">
        <f t="shared" si="0"/>
        <v>689</v>
      </c>
      <c r="K9" s="7">
        <f t="shared" si="3"/>
        <v>68900</v>
      </c>
      <c r="L9" s="7">
        <f t="shared" si="1"/>
        <v>70600</v>
      </c>
      <c r="M9" s="7">
        <v>3</v>
      </c>
      <c r="N9" s="7">
        <f t="shared" si="4"/>
        <v>300</v>
      </c>
      <c r="O9" s="7">
        <f t="shared" si="5"/>
        <v>709</v>
      </c>
      <c r="P9" s="7">
        <f t="shared" si="6"/>
        <v>70900</v>
      </c>
    </row>
    <row r="10" ht="24.95" customHeight="1" spans="1:16">
      <c r="A10" s="5">
        <v>5</v>
      </c>
      <c r="B10" s="8" t="s">
        <v>21</v>
      </c>
      <c r="C10" s="7">
        <v>22</v>
      </c>
      <c r="D10" s="7">
        <v>30</v>
      </c>
      <c r="E10" s="7">
        <f t="shared" si="2"/>
        <v>3000</v>
      </c>
      <c r="F10" s="7">
        <v>86</v>
      </c>
      <c r="G10" s="7">
        <v>86</v>
      </c>
      <c r="H10" s="7">
        <v>639</v>
      </c>
      <c r="I10" s="7">
        <v>1038</v>
      </c>
      <c r="J10" s="7">
        <f t="shared" si="0"/>
        <v>1124</v>
      </c>
      <c r="K10" s="7">
        <f t="shared" si="3"/>
        <v>112400</v>
      </c>
      <c r="L10" s="7">
        <f t="shared" si="1"/>
        <v>115400</v>
      </c>
      <c r="M10" s="7">
        <v>8</v>
      </c>
      <c r="N10" s="7">
        <f t="shared" si="4"/>
        <v>800</v>
      </c>
      <c r="O10" s="7">
        <f t="shared" si="5"/>
        <v>1162</v>
      </c>
      <c r="P10" s="7">
        <f t="shared" si="6"/>
        <v>116200</v>
      </c>
    </row>
    <row r="11" ht="24.95" customHeight="1" spans="1:16">
      <c r="A11" s="5">
        <v>6</v>
      </c>
      <c r="B11" s="8" t="s">
        <v>22</v>
      </c>
      <c r="C11" s="7">
        <v>8</v>
      </c>
      <c r="D11" s="7">
        <v>10</v>
      </c>
      <c r="E11" s="7">
        <f t="shared" si="2"/>
        <v>1000</v>
      </c>
      <c r="F11" s="7">
        <v>139</v>
      </c>
      <c r="G11" s="7">
        <v>139</v>
      </c>
      <c r="H11" s="7">
        <v>265</v>
      </c>
      <c r="I11" s="7">
        <v>367</v>
      </c>
      <c r="J11" s="7">
        <f t="shared" si="0"/>
        <v>506</v>
      </c>
      <c r="K11" s="7">
        <f t="shared" si="3"/>
        <v>50600</v>
      </c>
      <c r="L11" s="7">
        <f t="shared" si="1"/>
        <v>51600</v>
      </c>
      <c r="M11" s="7">
        <v>3</v>
      </c>
      <c r="N11" s="7">
        <f t="shared" si="4"/>
        <v>300</v>
      </c>
      <c r="O11" s="7">
        <f t="shared" si="5"/>
        <v>519</v>
      </c>
      <c r="P11" s="7">
        <f t="shared" si="6"/>
        <v>51900</v>
      </c>
    </row>
    <row r="12" ht="24.95" customHeight="1" spans="1:16">
      <c r="A12" s="5">
        <v>7</v>
      </c>
      <c r="B12" s="8" t="s">
        <v>23</v>
      </c>
      <c r="C12" s="7">
        <v>6</v>
      </c>
      <c r="D12" s="7">
        <v>9</v>
      </c>
      <c r="E12" s="7">
        <f t="shared" si="2"/>
        <v>900</v>
      </c>
      <c r="F12" s="7">
        <v>74</v>
      </c>
      <c r="G12" s="7">
        <v>75</v>
      </c>
      <c r="H12" s="7">
        <v>505</v>
      </c>
      <c r="I12" s="7">
        <v>803</v>
      </c>
      <c r="J12" s="7">
        <f t="shared" si="0"/>
        <v>878</v>
      </c>
      <c r="K12" s="7">
        <f t="shared" si="3"/>
        <v>87800</v>
      </c>
      <c r="L12" s="7">
        <f t="shared" si="1"/>
        <v>88700</v>
      </c>
      <c r="M12" s="13">
        <v>0</v>
      </c>
      <c r="N12" s="7">
        <f t="shared" si="4"/>
        <v>0</v>
      </c>
      <c r="O12" s="7">
        <f t="shared" si="5"/>
        <v>887</v>
      </c>
      <c r="P12" s="7">
        <f t="shared" si="6"/>
        <v>88700</v>
      </c>
    </row>
    <row r="13" ht="24.95" customHeight="1" spans="1:16">
      <c r="A13" s="5">
        <v>8</v>
      </c>
      <c r="B13" s="5" t="s">
        <v>24</v>
      </c>
      <c r="C13" s="7">
        <v>8</v>
      </c>
      <c r="D13" s="7">
        <v>12</v>
      </c>
      <c r="E13" s="7">
        <f t="shared" si="2"/>
        <v>1200</v>
      </c>
      <c r="F13" s="7">
        <v>87</v>
      </c>
      <c r="G13" s="7">
        <v>87</v>
      </c>
      <c r="H13" s="7">
        <v>311</v>
      </c>
      <c r="I13" s="7">
        <v>448</v>
      </c>
      <c r="J13" s="7">
        <f t="shared" si="0"/>
        <v>535</v>
      </c>
      <c r="K13" s="7">
        <f t="shared" si="3"/>
        <v>53500</v>
      </c>
      <c r="L13" s="7">
        <f t="shared" si="1"/>
        <v>54700</v>
      </c>
      <c r="M13" s="7">
        <v>5</v>
      </c>
      <c r="N13" s="7">
        <f t="shared" si="4"/>
        <v>500</v>
      </c>
      <c r="O13" s="7">
        <f t="shared" si="5"/>
        <v>552</v>
      </c>
      <c r="P13" s="7">
        <f t="shared" si="6"/>
        <v>55200</v>
      </c>
    </row>
    <row r="14" ht="24.95" customHeight="1" spans="1:16">
      <c r="A14" s="5">
        <v>9</v>
      </c>
      <c r="B14" s="5" t="s">
        <v>25</v>
      </c>
      <c r="C14" s="7">
        <v>4</v>
      </c>
      <c r="D14" s="7">
        <v>4</v>
      </c>
      <c r="E14" s="7">
        <f t="shared" si="2"/>
        <v>400</v>
      </c>
      <c r="F14" s="7">
        <v>98</v>
      </c>
      <c r="G14" s="7">
        <v>98</v>
      </c>
      <c r="H14" s="7">
        <v>241</v>
      </c>
      <c r="I14" s="7">
        <v>362</v>
      </c>
      <c r="J14" s="7">
        <f t="shared" si="0"/>
        <v>460</v>
      </c>
      <c r="K14" s="7">
        <f t="shared" si="3"/>
        <v>46000</v>
      </c>
      <c r="L14" s="7">
        <f t="shared" si="1"/>
        <v>46400</v>
      </c>
      <c r="M14" s="13">
        <v>0</v>
      </c>
      <c r="N14" s="7">
        <f t="shared" si="4"/>
        <v>0</v>
      </c>
      <c r="O14" s="7">
        <f t="shared" si="5"/>
        <v>464</v>
      </c>
      <c r="P14" s="7">
        <f t="shared" si="6"/>
        <v>46400</v>
      </c>
    </row>
    <row r="15" ht="24.95" customHeight="1" spans="1:16">
      <c r="A15" s="5">
        <v>10</v>
      </c>
      <c r="B15" s="5" t="s">
        <v>26</v>
      </c>
      <c r="C15" s="7">
        <v>0</v>
      </c>
      <c r="D15" s="7">
        <v>0</v>
      </c>
      <c r="E15" s="7">
        <f t="shared" si="2"/>
        <v>0</v>
      </c>
      <c r="F15" s="7">
        <v>115</v>
      </c>
      <c r="G15" s="7">
        <v>116</v>
      </c>
      <c r="H15" s="7">
        <v>229</v>
      </c>
      <c r="I15" s="7">
        <v>398</v>
      </c>
      <c r="J15" s="7">
        <f t="shared" si="0"/>
        <v>514</v>
      </c>
      <c r="K15" s="7">
        <f t="shared" si="3"/>
        <v>51400</v>
      </c>
      <c r="L15" s="7">
        <f t="shared" si="1"/>
        <v>51400</v>
      </c>
      <c r="M15" s="7">
        <v>1</v>
      </c>
      <c r="N15" s="7">
        <f t="shared" si="4"/>
        <v>100</v>
      </c>
      <c r="O15" s="7">
        <f t="shared" si="5"/>
        <v>515</v>
      </c>
      <c r="P15" s="7">
        <f t="shared" si="6"/>
        <v>51500</v>
      </c>
    </row>
    <row r="16" ht="24.95" customHeight="1" spans="1:16">
      <c r="A16" s="5">
        <v>11</v>
      </c>
      <c r="B16" s="5" t="s">
        <v>27</v>
      </c>
      <c r="C16" s="7">
        <v>3</v>
      </c>
      <c r="D16" s="7">
        <v>4</v>
      </c>
      <c r="E16" s="7">
        <f t="shared" si="2"/>
        <v>400</v>
      </c>
      <c r="F16" s="7">
        <v>107</v>
      </c>
      <c r="G16" s="7">
        <v>107</v>
      </c>
      <c r="H16" s="7">
        <v>244</v>
      </c>
      <c r="I16" s="7">
        <v>423</v>
      </c>
      <c r="J16" s="7">
        <f t="shared" si="0"/>
        <v>530</v>
      </c>
      <c r="K16" s="7">
        <f t="shared" si="3"/>
        <v>53000</v>
      </c>
      <c r="L16" s="7">
        <f t="shared" si="1"/>
        <v>53400</v>
      </c>
      <c r="M16" s="7">
        <v>1</v>
      </c>
      <c r="N16" s="7">
        <f t="shared" si="4"/>
        <v>100</v>
      </c>
      <c r="O16" s="7">
        <f t="shared" si="5"/>
        <v>535</v>
      </c>
      <c r="P16" s="7">
        <f t="shared" si="6"/>
        <v>53500</v>
      </c>
    </row>
    <row r="17" ht="24.95" customHeight="1" spans="1:16">
      <c r="A17" s="5">
        <v>12</v>
      </c>
      <c r="B17" s="5" t="s">
        <v>28</v>
      </c>
      <c r="C17" s="7">
        <v>4</v>
      </c>
      <c r="D17" s="7">
        <v>6</v>
      </c>
      <c r="E17" s="7">
        <f t="shared" si="2"/>
        <v>600</v>
      </c>
      <c r="F17" s="7">
        <v>156</v>
      </c>
      <c r="G17" s="7">
        <v>156</v>
      </c>
      <c r="H17" s="7">
        <v>411</v>
      </c>
      <c r="I17" s="7">
        <v>727</v>
      </c>
      <c r="J17" s="7">
        <f t="shared" si="0"/>
        <v>883</v>
      </c>
      <c r="K17" s="7">
        <f t="shared" si="3"/>
        <v>88300</v>
      </c>
      <c r="L17" s="7">
        <f t="shared" si="1"/>
        <v>88900</v>
      </c>
      <c r="M17" s="7">
        <v>6</v>
      </c>
      <c r="N17" s="7">
        <f t="shared" si="4"/>
        <v>600</v>
      </c>
      <c r="O17" s="7">
        <f t="shared" si="5"/>
        <v>895</v>
      </c>
      <c r="P17" s="7">
        <f t="shared" si="6"/>
        <v>89500</v>
      </c>
    </row>
    <row r="18" ht="24.95" customHeight="1" spans="1:16">
      <c r="A18" s="5">
        <v>13</v>
      </c>
      <c r="B18" s="5" t="s">
        <v>29</v>
      </c>
      <c r="C18" s="7">
        <v>5</v>
      </c>
      <c r="D18" s="7">
        <v>7</v>
      </c>
      <c r="E18" s="7">
        <f t="shared" si="2"/>
        <v>700</v>
      </c>
      <c r="F18" s="7">
        <v>148</v>
      </c>
      <c r="G18" s="7">
        <v>148</v>
      </c>
      <c r="H18" s="7">
        <v>316</v>
      </c>
      <c r="I18" s="7">
        <v>587</v>
      </c>
      <c r="J18" s="7">
        <f t="shared" si="0"/>
        <v>735</v>
      </c>
      <c r="K18" s="7">
        <f t="shared" si="3"/>
        <v>73500</v>
      </c>
      <c r="L18" s="7">
        <f t="shared" si="1"/>
        <v>74200</v>
      </c>
      <c r="M18" s="7">
        <v>1</v>
      </c>
      <c r="N18" s="7">
        <f t="shared" si="4"/>
        <v>100</v>
      </c>
      <c r="O18" s="7">
        <f t="shared" si="5"/>
        <v>743</v>
      </c>
      <c r="P18" s="7">
        <f t="shared" si="6"/>
        <v>74300</v>
      </c>
    </row>
    <row r="19" ht="24.95" customHeight="1" spans="1:16">
      <c r="A19" s="5">
        <v>14</v>
      </c>
      <c r="B19" s="5" t="s">
        <v>30</v>
      </c>
      <c r="C19" s="7">
        <v>11</v>
      </c>
      <c r="D19" s="7">
        <v>18</v>
      </c>
      <c r="E19" s="7">
        <f t="shared" si="2"/>
        <v>1800</v>
      </c>
      <c r="F19" s="7">
        <v>21</v>
      </c>
      <c r="G19" s="7">
        <v>21</v>
      </c>
      <c r="H19" s="7">
        <v>122</v>
      </c>
      <c r="I19" s="7">
        <v>201</v>
      </c>
      <c r="J19" s="7">
        <f t="shared" si="0"/>
        <v>222</v>
      </c>
      <c r="K19" s="7">
        <f t="shared" si="3"/>
        <v>22200</v>
      </c>
      <c r="L19" s="7">
        <f t="shared" si="1"/>
        <v>24000</v>
      </c>
      <c r="M19" s="13">
        <v>0</v>
      </c>
      <c r="N19" s="7">
        <f t="shared" si="4"/>
        <v>0</v>
      </c>
      <c r="O19" s="7">
        <f t="shared" si="5"/>
        <v>240</v>
      </c>
      <c r="P19" s="7">
        <f t="shared" si="6"/>
        <v>24000</v>
      </c>
    </row>
    <row r="20" ht="24.95" customHeight="1" spans="1:16">
      <c r="A20" s="5">
        <v>15</v>
      </c>
      <c r="B20" s="5" t="s">
        <v>31</v>
      </c>
      <c r="C20" s="9">
        <f t="shared" ref="C20:K20" si="7">SUM(C6:C19)</f>
        <v>190</v>
      </c>
      <c r="D20" s="9">
        <f t="shared" si="7"/>
        <v>279</v>
      </c>
      <c r="E20" s="7">
        <f t="shared" si="7"/>
        <v>27900</v>
      </c>
      <c r="F20" s="10">
        <f t="shared" si="7"/>
        <v>1171</v>
      </c>
      <c r="G20" s="10">
        <f t="shared" si="7"/>
        <v>1177</v>
      </c>
      <c r="H20" s="10">
        <f t="shared" si="7"/>
        <v>4253</v>
      </c>
      <c r="I20" s="10">
        <f t="shared" si="7"/>
        <v>6850</v>
      </c>
      <c r="J20" s="14">
        <f t="shared" si="7"/>
        <v>8027</v>
      </c>
      <c r="K20" s="15">
        <f t="shared" si="7"/>
        <v>802700</v>
      </c>
      <c r="L20" s="5">
        <f t="shared" si="1"/>
        <v>830600</v>
      </c>
      <c r="M20" s="16">
        <f>SUM(M6:M19)</f>
        <v>34</v>
      </c>
      <c r="N20" s="16">
        <f>SUM(N6:N19)</f>
        <v>3400</v>
      </c>
      <c r="O20" s="17">
        <f>SUM(O6:O19)</f>
        <v>8340</v>
      </c>
      <c r="P20" s="17">
        <f>SUM(P6:P19)</f>
        <v>834000</v>
      </c>
    </row>
    <row r="21" spans="1:16">
      <c r="A21" s="3" t="s">
        <v>32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</sheetData>
  <mergeCells count="18">
    <mergeCell ref="A1:P1"/>
    <mergeCell ref="J2:L2"/>
    <mergeCell ref="C3:E3"/>
    <mergeCell ref="F3:K3"/>
    <mergeCell ref="F4:G4"/>
    <mergeCell ref="H4:I4"/>
    <mergeCell ref="A3:A5"/>
    <mergeCell ref="B3:B5"/>
    <mergeCell ref="C4:C5"/>
    <mergeCell ref="D4:D5"/>
    <mergeCell ref="E4:E5"/>
    <mergeCell ref="J4:J5"/>
    <mergeCell ref="K4:K5"/>
    <mergeCell ref="L3:L5"/>
    <mergeCell ref="O3:O5"/>
    <mergeCell ref="P3:P5"/>
    <mergeCell ref="M3:N4"/>
    <mergeCell ref="A21:P22"/>
  </mergeCells>
  <pageMargins left="0.786805555555556" right="0.786805555555556" top="0.747916666666667" bottom="0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X6" sqref="X6"/>
    </sheetView>
  </sheetViews>
  <sheetFormatPr defaultColWidth="9" defaultRowHeight="14.4"/>
  <cols>
    <col min="1" max="1" width="6.62962962962963" customWidth="1"/>
    <col min="2" max="2" width="7.75" customWidth="1"/>
    <col min="3" max="4" width="6.75" customWidth="1"/>
    <col min="5" max="5" width="9.62962962962963" customWidth="1"/>
    <col min="6" max="10" width="6.62962962962963" customWidth="1"/>
    <col min="11" max="11" width="9.62962962962963" customWidth="1"/>
    <col min="12" max="12" width="13.1296296296296" customWidth="1"/>
    <col min="13" max="13" width="5.62962962962963" customWidth="1"/>
    <col min="14" max="14" width="9.62962962962963" customWidth="1"/>
    <col min="15" max="15" width="9.12962962962963" customWidth="1"/>
    <col min="16" max="16" width="9.62962962962963" customWidth="1"/>
  </cols>
  <sheetData>
    <row r="1" customFormat="1" ht="22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2.2" spans="1:16">
      <c r="A2" s="3"/>
      <c r="B2" s="4"/>
      <c r="C2" s="4"/>
      <c r="D2" s="4"/>
      <c r="E2" s="4"/>
      <c r="F2" s="4"/>
      <c r="G2" s="4"/>
      <c r="H2" s="4"/>
      <c r="I2" s="4"/>
      <c r="J2" s="11">
        <v>44099</v>
      </c>
      <c r="K2" s="11"/>
      <c r="L2" s="11"/>
      <c r="M2" s="12" t="s">
        <v>1</v>
      </c>
      <c r="N2" s="12"/>
      <c r="O2" s="12"/>
      <c r="P2" s="3"/>
    </row>
    <row r="3" customFormat="1" ht="13.5" customHeight="1" spans="1:16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/>
      <c r="H3" s="5"/>
      <c r="I3" s="5"/>
      <c r="J3" s="5"/>
      <c r="K3" s="5"/>
      <c r="L3" s="5" t="s">
        <v>6</v>
      </c>
      <c r="M3" s="5" t="s">
        <v>7</v>
      </c>
      <c r="N3" s="5"/>
      <c r="O3" s="5" t="s">
        <v>8</v>
      </c>
      <c r="P3" s="5" t="s">
        <v>9</v>
      </c>
    </row>
    <row r="4" customFormat="1" spans="1:16">
      <c r="A4" s="5"/>
      <c r="B4" s="5"/>
      <c r="C4" s="5" t="s">
        <v>10</v>
      </c>
      <c r="D4" s="5" t="s">
        <v>11</v>
      </c>
      <c r="E4" s="5" t="s">
        <v>12</v>
      </c>
      <c r="F4" s="6" t="s">
        <v>13</v>
      </c>
      <c r="G4" s="6"/>
      <c r="H4" s="6" t="s">
        <v>14</v>
      </c>
      <c r="I4" s="6"/>
      <c r="J4" s="5" t="s">
        <v>15</v>
      </c>
      <c r="K4" s="5" t="s">
        <v>16</v>
      </c>
      <c r="L4" s="5"/>
      <c r="M4" s="5"/>
      <c r="N4" s="5"/>
      <c r="O4" s="5"/>
      <c r="P4" s="5"/>
    </row>
    <row r="5" customFormat="1" spans="1:16">
      <c r="A5" s="5"/>
      <c r="B5" s="5"/>
      <c r="C5" s="5"/>
      <c r="D5" s="5"/>
      <c r="E5" s="5"/>
      <c r="F5" s="6" t="s">
        <v>10</v>
      </c>
      <c r="G5" s="6" t="s">
        <v>11</v>
      </c>
      <c r="H5" s="6" t="s">
        <v>10</v>
      </c>
      <c r="I5" s="6" t="s">
        <v>11</v>
      </c>
      <c r="J5" s="5"/>
      <c r="K5" s="5"/>
      <c r="L5" s="5"/>
      <c r="M5" s="5" t="s">
        <v>11</v>
      </c>
      <c r="N5" s="5" t="s">
        <v>12</v>
      </c>
      <c r="O5" s="5"/>
      <c r="P5" s="5"/>
    </row>
    <row r="6" customFormat="1" ht="24.95" customHeight="1" spans="1:16">
      <c r="A6" s="5">
        <v>1</v>
      </c>
      <c r="B6" s="5" t="s">
        <v>17</v>
      </c>
      <c r="C6" s="7">
        <v>9</v>
      </c>
      <c r="D6" s="7">
        <v>14</v>
      </c>
      <c r="E6" s="7">
        <f t="shared" ref="E6:E19" si="0">D6*100</f>
        <v>1400</v>
      </c>
      <c r="F6" s="7">
        <v>11</v>
      </c>
      <c r="G6" s="7">
        <v>11</v>
      </c>
      <c r="H6" s="7">
        <v>94</v>
      </c>
      <c r="I6" s="7">
        <v>130</v>
      </c>
      <c r="J6" s="7">
        <f t="shared" ref="J6:J19" si="1">G6+I6</f>
        <v>141</v>
      </c>
      <c r="K6" s="7">
        <f t="shared" ref="K6:P6" si="2">J6*100</f>
        <v>14100</v>
      </c>
      <c r="L6" s="7">
        <f t="shared" ref="L6:L20" si="3">K6+E6</f>
        <v>15500</v>
      </c>
      <c r="M6" s="13">
        <v>0</v>
      </c>
      <c r="N6" s="7">
        <f t="shared" si="2"/>
        <v>0</v>
      </c>
      <c r="O6" s="7">
        <f t="shared" ref="O6:O19" si="4">D6+J6+M6</f>
        <v>155</v>
      </c>
      <c r="P6" s="7">
        <f t="shared" si="2"/>
        <v>15500</v>
      </c>
    </row>
    <row r="7" customFormat="1" ht="24.95" customHeight="1" spans="1:16">
      <c r="A7" s="5">
        <v>2</v>
      </c>
      <c r="B7" s="5" t="s">
        <v>18</v>
      </c>
      <c r="C7" s="7">
        <v>71</v>
      </c>
      <c r="D7" s="7">
        <v>106</v>
      </c>
      <c r="E7" s="7">
        <f t="shared" si="0"/>
        <v>10600</v>
      </c>
      <c r="F7" s="7">
        <v>88</v>
      </c>
      <c r="G7" s="7">
        <v>92</v>
      </c>
      <c r="H7" s="7">
        <v>288</v>
      </c>
      <c r="I7" s="7">
        <v>460</v>
      </c>
      <c r="J7" s="7">
        <f t="shared" si="1"/>
        <v>552</v>
      </c>
      <c r="K7" s="7">
        <f t="shared" ref="K7:P7" si="5">J7*100</f>
        <v>55200</v>
      </c>
      <c r="L7" s="7">
        <f t="shared" si="3"/>
        <v>65800</v>
      </c>
      <c r="M7" s="7">
        <v>6</v>
      </c>
      <c r="N7" s="7">
        <f t="shared" si="5"/>
        <v>600</v>
      </c>
      <c r="O7" s="7">
        <f t="shared" si="4"/>
        <v>664</v>
      </c>
      <c r="P7" s="7">
        <f t="shared" si="5"/>
        <v>66400</v>
      </c>
    </row>
    <row r="8" customFormat="1" ht="24.95" customHeight="1" spans="1:16">
      <c r="A8" s="5">
        <v>3</v>
      </c>
      <c r="B8" s="8" t="s">
        <v>19</v>
      </c>
      <c r="C8" s="7">
        <v>26</v>
      </c>
      <c r="D8" s="7">
        <v>42</v>
      </c>
      <c r="E8" s="7">
        <f t="shared" si="0"/>
        <v>4200</v>
      </c>
      <c r="F8" s="7">
        <v>10</v>
      </c>
      <c r="G8" s="7">
        <v>10</v>
      </c>
      <c r="H8" s="7">
        <v>155</v>
      </c>
      <c r="I8" s="7">
        <v>248</v>
      </c>
      <c r="J8" s="7">
        <f t="shared" si="1"/>
        <v>258</v>
      </c>
      <c r="K8" s="7">
        <f t="shared" ref="K8:P8" si="6">J8*100</f>
        <v>25800</v>
      </c>
      <c r="L8" s="7">
        <f t="shared" si="3"/>
        <v>30000</v>
      </c>
      <c r="M8" s="13">
        <v>0</v>
      </c>
      <c r="N8" s="7">
        <f t="shared" si="6"/>
        <v>0</v>
      </c>
      <c r="O8" s="7">
        <f t="shared" si="4"/>
        <v>300</v>
      </c>
      <c r="P8" s="7">
        <f t="shared" si="6"/>
        <v>30000</v>
      </c>
    </row>
    <row r="9" customFormat="1" ht="24.95" customHeight="1" spans="1:16">
      <c r="A9" s="5">
        <v>4</v>
      </c>
      <c r="B9" s="8" t="s">
        <v>20</v>
      </c>
      <c r="C9" s="7">
        <v>13</v>
      </c>
      <c r="D9" s="7">
        <v>17</v>
      </c>
      <c r="E9" s="7">
        <f t="shared" si="0"/>
        <v>1700</v>
      </c>
      <c r="F9" s="7">
        <v>31</v>
      </c>
      <c r="G9" s="7">
        <v>31</v>
      </c>
      <c r="H9" s="7">
        <v>433</v>
      </c>
      <c r="I9" s="7">
        <v>658</v>
      </c>
      <c r="J9" s="7">
        <f t="shared" si="1"/>
        <v>689</v>
      </c>
      <c r="K9" s="7">
        <f t="shared" ref="K9:P9" si="7">J9*100</f>
        <v>68900</v>
      </c>
      <c r="L9" s="7">
        <f t="shared" si="3"/>
        <v>70600</v>
      </c>
      <c r="M9" s="7">
        <v>3</v>
      </c>
      <c r="N9" s="7">
        <f t="shared" si="7"/>
        <v>300</v>
      </c>
      <c r="O9" s="7">
        <f t="shared" si="4"/>
        <v>709</v>
      </c>
      <c r="P9" s="7">
        <f t="shared" si="7"/>
        <v>70900</v>
      </c>
    </row>
    <row r="10" customFormat="1" ht="24.95" customHeight="1" spans="1:16">
      <c r="A10" s="5">
        <v>5</v>
      </c>
      <c r="B10" s="8" t="s">
        <v>21</v>
      </c>
      <c r="C10" s="7">
        <v>22</v>
      </c>
      <c r="D10" s="7">
        <v>30</v>
      </c>
      <c r="E10" s="7">
        <f t="shared" si="0"/>
        <v>3000</v>
      </c>
      <c r="F10" s="7">
        <v>86</v>
      </c>
      <c r="G10" s="7">
        <v>86</v>
      </c>
      <c r="H10" s="7">
        <v>639</v>
      </c>
      <c r="I10" s="7">
        <v>1038</v>
      </c>
      <c r="J10" s="7">
        <f t="shared" si="1"/>
        <v>1124</v>
      </c>
      <c r="K10" s="7">
        <f t="shared" ref="K10:P10" si="8">J10*100</f>
        <v>112400</v>
      </c>
      <c r="L10" s="7">
        <f t="shared" si="3"/>
        <v>115400</v>
      </c>
      <c r="M10" s="7">
        <v>8</v>
      </c>
      <c r="N10" s="7">
        <f t="shared" si="8"/>
        <v>800</v>
      </c>
      <c r="O10" s="7">
        <f t="shared" si="4"/>
        <v>1162</v>
      </c>
      <c r="P10" s="7">
        <f t="shared" si="8"/>
        <v>116200</v>
      </c>
    </row>
    <row r="11" customFormat="1" ht="24.95" customHeight="1" spans="1:16">
      <c r="A11" s="5">
        <v>6</v>
      </c>
      <c r="B11" s="8" t="s">
        <v>22</v>
      </c>
      <c r="C11" s="7">
        <v>8</v>
      </c>
      <c r="D11" s="7">
        <v>10</v>
      </c>
      <c r="E11" s="7">
        <f t="shared" si="0"/>
        <v>1000</v>
      </c>
      <c r="F11" s="7">
        <v>139</v>
      </c>
      <c r="G11" s="7">
        <v>139</v>
      </c>
      <c r="H11" s="7">
        <v>265</v>
      </c>
      <c r="I11" s="7">
        <v>367</v>
      </c>
      <c r="J11" s="7">
        <f t="shared" si="1"/>
        <v>506</v>
      </c>
      <c r="K11" s="7">
        <f t="shared" ref="K11:P11" si="9">J11*100</f>
        <v>50600</v>
      </c>
      <c r="L11" s="7">
        <f t="shared" si="3"/>
        <v>51600</v>
      </c>
      <c r="M11" s="7">
        <v>3</v>
      </c>
      <c r="N11" s="7">
        <f t="shared" si="9"/>
        <v>300</v>
      </c>
      <c r="O11" s="7">
        <f t="shared" si="4"/>
        <v>519</v>
      </c>
      <c r="P11" s="7">
        <f t="shared" si="9"/>
        <v>51900</v>
      </c>
    </row>
    <row r="12" customFormat="1" ht="24.95" customHeight="1" spans="1:16">
      <c r="A12" s="5">
        <v>7</v>
      </c>
      <c r="B12" s="8" t="s">
        <v>23</v>
      </c>
      <c r="C12" s="7">
        <v>6</v>
      </c>
      <c r="D12" s="7">
        <v>9</v>
      </c>
      <c r="E12" s="7">
        <f t="shared" si="0"/>
        <v>900</v>
      </c>
      <c r="F12" s="7">
        <v>74</v>
      </c>
      <c r="G12" s="7">
        <v>75</v>
      </c>
      <c r="H12" s="7">
        <v>505</v>
      </c>
      <c r="I12" s="7">
        <v>803</v>
      </c>
      <c r="J12" s="7">
        <f t="shared" si="1"/>
        <v>878</v>
      </c>
      <c r="K12" s="7">
        <f t="shared" ref="K12:P12" si="10">J12*100</f>
        <v>87800</v>
      </c>
      <c r="L12" s="7">
        <f t="shared" si="3"/>
        <v>88700</v>
      </c>
      <c r="M12" s="13">
        <v>0</v>
      </c>
      <c r="N12" s="7">
        <f t="shared" si="10"/>
        <v>0</v>
      </c>
      <c r="O12" s="7">
        <f t="shared" si="4"/>
        <v>887</v>
      </c>
      <c r="P12" s="7">
        <f t="shared" si="10"/>
        <v>88700</v>
      </c>
    </row>
    <row r="13" customFormat="1" ht="24.95" customHeight="1" spans="1:16">
      <c r="A13" s="5">
        <v>8</v>
      </c>
      <c r="B13" s="5" t="s">
        <v>24</v>
      </c>
      <c r="C13" s="7">
        <v>8</v>
      </c>
      <c r="D13" s="7">
        <v>12</v>
      </c>
      <c r="E13" s="7">
        <f t="shared" si="0"/>
        <v>1200</v>
      </c>
      <c r="F13" s="7">
        <v>87</v>
      </c>
      <c r="G13" s="7">
        <v>87</v>
      </c>
      <c r="H13" s="7">
        <v>311</v>
      </c>
      <c r="I13" s="7">
        <v>448</v>
      </c>
      <c r="J13" s="7">
        <f t="shared" si="1"/>
        <v>535</v>
      </c>
      <c r="K13" s="7">
        <f t="shared" ref="K13:P13" si="11">J13*100</f>
        <v>53500</v>
      </c>
      <c r="L13" s="7">
        <f t="shared" si="3"/>
        <v>54700</v>
      </c>
      <c r="M13" s="7">
        <v>5</v>
      </c>
      <c r="N13" s="7">
        <f t="shared" si="11"/>
        <v>500</v>
      </c>
      <c r="O13" s="7">
        <f t="shared" si="4"/>
        <v>552</v>
      </c>
      <c r="P13" s="7">
        <f t="shared" si="11"/>
        <v>55200</v>
      </c>
    </row>
    <row r="14" customFormat="1" ht="24.95" customHeight="1" spans="1:16">
      <c r="A14" s="5">
        <v>9</v>
      </c>
      <c r="B14" s="5" t="s">
        <v>25</v>
      </c>
      <c r="C14" s="7">
        <v>4</v>
      </c>
      <c r="D14" s="7">
        <v>4</v>
      </c>
      <c r="E14" s="7">
        <f t="shared" si="0"/>
        <v>400</v>
      </c>
      <c r="F14" s="7">
        <v>98</v>
      </c>
      <c r="G14" s="7">
        <v>98</v>
      </c>
      <c r="H14" s="7">
        <v>241</v>
      </c>
      <c r="I14" s="7">
        <v>362</v>
      </c>
      <c r="J14" s="7">
        <f t="shared" si="1"/>
        <v>460</v>
      </c>
      <c r="K14" s="7">
        <f t="shared" ref="K14:P14" si="12">J14*100</f>
        <v>46000</v>
      </c>
      <c r="L14" s="7">
        <f t="shared" si="3"/>
        <v>46400</v>
      </c>
      <c r="M14" s="13">
        <v>0</v>
      </c>
      <c r="N14" s="7">
        <f t="shared" si="12"/>
        <v>0</v>
      </c>
      <c r="O14" s="7">
        <f t="shared" si="4"/>
        <v>464</v>
      </c>
      <c r="P14" s="7">
        <f t="shared" si="12"/>
        <v>46400</v>
      </c>
    </row>
    <row r="15" customFormat="1" ht="24.95" customHeight="1" spans="1:16">
      <c r="A15" s="5">
        <v>10</v>
      </c>
      <c r="B15" s="5" t="s">
        <v>26</v>
      </c>
      <c r="C15" s="7">
        <v>0</v>
      </c>
      <c r="D15" s="7">
        <v>0</v>
      </c>
      <c r="E15" s="7">
        <f t="shared" si="0"/>
        <v>0</v>
      </c>
      <c r="F15" s="7">
        <v>115</v>
      </c>
      <c r="G15" s="7">
        <v>116</v>
      </c>
      <c r="H15" s="7">
        <v>229</v>
      </c>
      <c r="I15" s="7">
        <v>398</v>
      </c>
      <c r="J15" s="7">
        <f t="shared" si="1"/>
        <v>514</v>
      </c>
      <c r="K15" s="7">
        <f t="shared" ref="K15:P15" si="13">J15*100</f>
        <v>51400</v>
      </c>
      <c r="L15" s="7">
        <f t="shared" si="3"/>
        <v>51400</v>
      </c>
      <c r="M15" s="7">
        <v>1</v>
      </c>
      <c r="N15" s="7">
        <f t="shared" si="13"/>
        <v>100</v>
      </c>
      <c r="O15" s="7">
        <f t="shared" si="4"/>
        <v>515</v>
      </c>
      <c r="P15" s="7">
        <f t="shared" si="13"/>
        <v>51500</v>
      </c>
    </row>
    <row r="16" customFormat="1" ht="24.95" customHeight="1" spans="1:16">
      <c r="A16" s="5">
        <v>11</v>
      </c>
      <c r="B16" s="5" t="s">
        <v>27</v>
      </c>
      <c r="C16" s="7">
        <v>3</v>
      </c>
      <c r="D16" s="7">
        <v>4</v>
      </c>
      <c r="E16" s="7">
        <f t="shared" si="0"/>
        <v>400</v>
      </c>
      <c r="F16" s="7">
        <v>107</v>
      </c>
      <c r="G16" s="7">
        <v>107</v>
      </c>
      <c r="H16" s="7">
        <v>244</v>
      </c>
      <c r="I16" s="7">
        <v>423</v>
      </c>
      <c r="J16" s="7">
        <f t="shared" si="1"/>
        <v>530</v>
      </c>
      <c r="K16" s="7">
        <f t="shared" ref="K16:P16" si="14">J16*100</f>
        <v>53000</v>
      </c>
      <c r="L16" s="7">
        <f t="shared" si="3"/>
        <v>53400</v>
      </c>
      <c r="M16" s="7">
        <v>1</v>
      </c>
      <c r="N16" s="7">
        <f t="shared" si="14"/>
        <v>100</v>
      </c>
      <c r="O16" s="7">
        <f t="shared" si="4"/>
        <v>535</v>
      </c>
      <c r="P16" s="7">
        <f t="shared" si="14"/>
        <v>53500</v>
      </c>
    </row>
    <row r="17" customFormat="1" ht="24.95" customHeight="1" spans="1:16">
      <c r="A17" s="5">
        <v>12</v>
      </c>
      <c r="B17" s="5" t="s">
        <v>28</v>
      </c>
      <c r="C17" s="7">
        <v>4</v>
      </c>
      <c r="D17" s="7">
        <v>6</v>
      </c>
      <c r="E17" s="7">
        <f t="shared" si="0"/>
        <v>600</v>
      </c>
      <c r="F17" s="7">
        <v>156</v>
      </c>
      <c r="G17" s="7">
        <v>156</v>
      </c>
      <c r="H17" s="7">
        <v>411</v>
      </c>
      <c r="I17" s="7">
        <v>727</v>
      </c>
      <c r="J17" s="7">
        <f t="shared" si="1"/>
        <v>883</v>
      </c>
      <c r="K17" s="7">
        <f t="shared" ref="K17:P17" si="15">J17*100</f>
        <v>88300</v>
      </c>
      <c r="L17" s="7">
        <f t="shared" si="3"/>
        <v>88900</v>
      </c>
      <c r="M17" s="7">
        <v>6</v>
      </c>
      <c r="N17" s="7">
        <f t="shared" si="15"/>
        <v>600</v>
      </c>
      <c r="O17" s="7">
        <f t="shared" si="4"/>
        <v>895</v>
      </c>
      <c r="P17" s="7">
        <f t="shared" si="15"/>
        <v>89500</v>
      </c>
    </row>
    <row r="18" customFormat="1" ht="24.95" customHeight="1" spans="1:16">
      <c r="A18" s="5">
        <v>13</v>
      </c>
      <c r="B18" s="5" t="s">
        <v>29</v>
      </c>
      <c r="C18" s="7">
        <v>5</v>
      </c>
      <c r="D18" s="7">
        <v>7</v>
      </c>
      <c r="E18" s="7">
        <f t="shared" si="0"/>
        <v>700</v>
      </c>
      <c r="F18" s="7">
        <v>148</v>
      </c>
      <c r="G18" s="7">
        <v>148</v>
      </c>
      <c r="H18" s="7">
        <v>316</v>
      </c>
      <c r="I18" s="7">
        <v>587</v>
      </c>
      <c r="J18" s="7">
        <f t="shared" si="1"/>
        <v>735</v>
      </c>
      <c r="K18" s="7">
        <f t="shared" ref="K18:P18" si="16">J18*100</f>
        <v>73500</v>
      </c>
      <c r="L18" s="7">
        <f t="shared" si="3"/>
        <v>74200</v>
      </c>
      <c r="M18" s="7">
        <v>1</v>
      </c>
      <c r="N18" s="7">
        <f t="shared" si="16"/>
        <v>100</v>
      </c>
      <c r="O18" s="7">
        <f t="shared" si="4"/>
        <v>743</v>
      </c>
      <c r="P18" s="7">
        <f t="shared" si="16"/>
        <v>74300</v>
      </c>
    </row>
    <row r="19" customFormat="1" ht="24.95" customHeight="1" spans="1:16">
      <c r="A19" s="5">
        <v>14</v>
      </c>
      <c r="B19" s="5" t="s">
        <v>30</v>
      </c>
      <c r="C19" s="7">
        <v>11</v>
      </c>
      <c r="D19" s="7">
        <v>18</v>
      </c>
      <c r="E19" s="7">
        <f t="shared" si="0"/>
        <v>1800</v>
      </c>
      <c r="F19" s="7">
        <v>21</v>
      </c>
      <c r="G19" s="7">
        <v>21</v>
      </c>
      <c r="H19" s="7">
        <v>122</v>
      </c>
      <c r="I19" s="7">
        <v>201</v>
      </c>
      <c r="J19" s="7">
        <f t="shared" si="1"/>
        <v>222</v>
      </c>
      <c r="K19" s="7">
        <f t="shared" ref="K19:P19" si="17">J19*100</f>
        <v>22200</v>
      </c>
      <c r="L19" s="7">
        <f t="shared" si="3"/>
        <v>24000</v>
      </c>
      <c r="M19" s="13">
        <v>0</v>
      </c>
      <c r="N19" s="7">
        <f t="shared" si="17"/>
        <v>0</v>
      </c>
      <c r="O19" s="7">
        <f t="shared" si="4"/>
        <v>240</v>
      </c>
      <c r="P19" s="7">
        <f t="shared" si="17"/>
        <v>24000</v>
      </c>
    </row>
    <row r="20" customFormat="1" ht="24.95" customHeight="1" spans="1:16">
      <c r="A20" s="5">
        <v>15</v>
      </c>
      <c r="B20" s="5" t="s">
        <v>31</v>
      </c>
      <c r="C20" s="9">
        <f t="shared" ref="C20:K20" si="18">SUM(C6:C19)</f>
        <v>190</v>
      </c>
      <c r="D20" s="9">
        <f t="shared" si="18"/>
        <v>279</v>
      </c>
      <c r="E20" s="7">
        <f t="shared" si="18"/>
        <v>27900</v>
      </c>
      <c r="F20" s="10">
        <f t="shared" si="18"/>
        <v>1171</v>
      </c>
      <c r="G20" s="10">
        <f t="shared" si="18"/>
        <v>1177</v>
      </c>
      <c r="H20" s="10">
        <f t="shared" si="18"/>
        <v>4253</v>
      </c>
      <c r="I20" s="10">
        <f t="shared" si="18"/>
        <v>6850</v>
      </c>
      <c r="J20" s="14">
        <f t="shared" si="18"/>
        <v>8027</v>
      </c>
      <c r="K20" s="15">
        <f t="shared" si="18"/>
        <v>802700</v>
      </c>
      <c r="L20" s="5">
        <f t="shared" si="3"/>
        <v>830600</v>
      </c>
      <c r="M20" s="16">
        <f t="shared" ref="M20:P20" si="19">SUM(M6:M19)</f>
        <v>34</v>
      </c>
      <c r="N20" s="16">
        <f t="shared" si="19"/>
        <v>3400</v>
      </c>
      <c r="O20" s="17">
        <f t="shared" si="19"/>
        <v>8340</v>
      </c>
      <c r="P20" s="17">
        <f t="shared" si="19"/>
        <v>834000</v>
      </c>
    </row>
  </sheetData>
  <mergeCells count="17">
    <mergeCell ref="A1:P1"/>
    <mergeCell ref="J2:L2"/>
    <mergeCell ref="C3:E3"/>
    <mergeCell ref="F3:K3"/>
    <mergeCell ref="F4:G4"/>
    <mergeCell ref="H4:I4"/>
    <mergeCell ref="A3:A5"/>
    <mergeCell ref="B3:B5"/>
    <mergeCell ref="C4:C5"/>
    <mergeCell ref="D4:D5"/>
    <mergeCell ref="E4:E5"/>
    <mergeCell ref="J4:J5"/>
    <mergeCell ref="K4:K5"/>
    <mergeCell ref="L3:L5"/>
    <mergeCell ref="O3:O5"/>
    <mergeCell ref="P3:P5"/>
    <mergeCell ref="M3:N4"/>
  </mergeCells>
  <pageMargins left="0.786805555555556" right="0.786805555555556" top="0.786805555555556" bottom="0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</dc:creator>
  <cp:lastModifiedBy>13959138175</cp:lastModifiedBy>
  <dcterms:created xsi:type="dcterms:W3CDTF">2019-09-17T00:26:00Z</dcterms:created>
  <cp:lastPrinted>2019-12-10T01:13:00Z</cp:lastPrinted>
  <dcterms:modified xsi:type="dcterms:W3CDTF">2020-09-25T01:30:17Z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