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分配方案" sheetId="5" r:id="rId1"/>
    <sheet name="奖励项目" sheetId="2" r:id="rId2"/>
    <sheet name="目标表" sheetId="7" r:id="rId3"/>
    <sheet name="任务清单" sheetId="8" r:id="rId4"/>
  </sheets>
  <definedNames>
    <definedName name="_xlnm._FilterDatabase" localSheetId="1" hidden="1">奖励项目!$A$4:$II$19</definedName>
    <definedName name="_xlnm.Print_Titles" localSheetId="1">奖励项目!$3:$4</definedName>
    <definedName name="_xlnm.Print_Area" localSheetId="1">奖励项目!$A$1:$H$19</definedName>
    <definedName name="_xlnm.Print_Area" localSheetId="0">分配方案!$A$1:$E$13</definedName>
    <definedName name="_xlnm.Print_Area" localSheetId="2">目标表!$A$1:$E$18</definedName>
  </definedNames>
  <calcPr calcId="144525"/>
</workbook>
</file>

<file path=xl/sharedStrings.xml><?xml version="1.0" encoding="utf-8"?>
<sst xmlns="http://schemas.openxmlformats.org/spreadsheetml/2006/main" count="141" uniqueCount="120">
  <si>
    <t>附件1</t>
  </si>
  <si>
    <t>2021年福州市水产养殖奖补资金分配表</t>
  </si>
  <si>
    <t>单位：万元</t>
  </si>
  <si>
    <t>县（市）区</t>
  </si>
  <si>
    <t>新品种引进新技术
应用推广</t>
  </si>
  <si>
    <t>水产苗种项目</t>
  </si>
  <si>
    <t>水产养殖尾水治理项目（试点）</t>
  </si>
  <si>
    <t>合计</t>
  </si>
  <si>
    <t>连江县</t>
  </si>
  <si>
    <t>罗源县</t>
  </si>
  <si>
    <t>福清市</t>
  </si>
  <si>
    <t>马尾区</t>
  </si>
  <si>
    <t>闽侯县</t>
  </si>
  <si>
    <t>闽清县</t>
  </si>
  <si>
    <t>永泰县</t>
  </si>
  <si>
    <t xml:space="preserve">    备注：新品种引进新技术应用推广、水产苗种项目采用项目法分配，水产养殖尾水治理项目（试点）采用因素分配法，按照《福州市水产养殖奖补资金实施方案》（榕海渔〔2021〕155号）执行。</t>
  </si>
  <si>
    <t>附件2</t>
  </si>
  <si>
    <t>2021年福州市水产养殖奖补资金项目分配表</t>
  </si>
  <si>
    <t>序号</t>
  </si>
  <si>
    <t>实施单位</t>
  </si>
  <si>
    <t>项目地址</t>
  </si>
  <si>
    <t>项目名称</t>
  </si>
  <si>
    <t>项目建设内容及规模</t>
  </si>
  <si>
    <t>拟奖励资金（万元）</t>
  </si>
  <si>
    <t>两新项目</t>
  </si>
  <si>
    <t>苗种场项目</t>
  </si>
  <si>
    <t>合  计</t>
  </si>
  <si>
    <t>罗  源</t>
  </si>
  <si>
    <t>罗源县依心养殖农民专业合作社</t>
  </si>
  <si>
    <t>罗源县西兰乡岭头村</t>
  </si>
  <si>
    <t>稻田套养加州鲈鱼</t>
  </si>
  <si>
    <t xml:space="preserve">    两新项目（评为三等）：改造30亩农田，7月份从广东引进规格16-17cm左右的加州鲈鱼鱼苗450斤，每亩投放120-150尾进行养殖，探索稻田养殖加州鲈养殖技术。</t>
  </si>
  <si>
    <t>连  江</t>
  </si>
  <si>
    <t>连江县银源水产养殖有限公司</t>
  </si>
  <si>
    <t>连江县筱埕镇</t>
  </si>
  <si>
    <t>引进马鲅鱼养殖试验</t>
  </si>
  <si>
    <t xml:space="preserve">    两新项目（评为二等）：项目于2021年5月从广东珠海引进规格2-3cm/尾的马鲅鱼鱼苗10万尾，投放在全塑胶网箱中进行养殖试验，探索马鲅鱼网箱养殖技术。</t>
  </si>
  <si>
    <t>福建省连江县官坞海产开发有限公司</t>
  </si>
  <si>
    <t>市级水产良种场</t>
  </si>
  <si>
    <t xml:space="preserve">   市级水产良种场：2020年新认定为市级水产良种场  </t>
  </si>
  <si>
    <t>闽  清</t>
  </si>
  <si>
    <t>闽清县云龙乡大湖仙家庭农场</t>
  </si>
  <si>
    <t>闽清县云龙乡竹柄村</t>
  </si>
  <si>
    <t>山垄田稻田养殖虎纹蛙技术示范</t>
  </si>
  <si>
    <t xml:space="preserve">    两新项目（评为三等）：利用5亩的山垄田开展稻田养殖虎纹蛙，投放虎纹蛙苗26000尾，开展稻田养殖虎纹蛙技术示范，摸索出一套山垄田稻田养殖虎纹蛙技术。</t>
  </si>
  <si>
    <t>闽  侯</t>
  </si>
  <si>
    <t>福州德泉生态农业
有限公司</t>
  </si>
  <si>
    <t>闽侯县小箬乡</t>
  </si>
  <si>
    <t xml:space="preserve">  市级水产良种场：2020年新认定为市级水产良种场</t>
  </si>
  <si>
    <t>福  清</t>
  </si>
  <si>
    <t>　福清市勇彬水产
养殖有限公司</t>
  </si>
  <si>
    <t>福清市上迳镇蟹屿村</t>
  </si>
  <si>
    <t>　鱼虾多品种混养技术</t>
  </si>
  <si>
    <t xml:space="preserve">  两新项目（评为一等）： 使用池塘32亩，开展虾（南美白对虾、罗氏沼虾）与罗非鱼新品种壮罗1号、草鱼、鳙鱼混养试验，探索池塘多品种养殖技术模式。</t>
  </si>
  <si>
    <t>马  尾</t>
  </si>
  <si>
    <t>　福州松泰农业综合开发有限公司</t>
  </si>
  <si>
    <t>　福州市琅岐镇</t>
  </si>
  <si>
    <t>　禾虫（疣吻沙蚕）生态养殖试验</t>
  </si>
  <si>
    <t xml:space="preserve">  两新项目（评为三等）：利用7亩的池塘，从广东引进规格为1cm左右的疣吻沙蚕苗种300万只，探索池塘养殖禾虫（疣吻沙蚕）生态养殖试验技术。</t>
  </si>
  <si>
    <t>　福州市琅岐经济区光明水产养殖场</t>
  </si>
  <si>
    <t>福州市马尾区琅岐镇雁行洲大坟尾</t>
  </si>
  <si>
    <t>　双虾套鲻鱼混养新模式应用</t>
  </si>
  <si>
    <t xml:space="preserve">    两新项目（评为二等）：利用40亩的池塘，开展南美白对虾、罗氏沼虾和鲻鱼混养，投入南美白对虾苗150万尾、罗氏沼虾8万尾、鲻鱼苗1万尾，探索双虾套鲻鱼混养技术模式。</t>
  </si>
  <si>
    <t>总  计</t>
  </si>
  <si>
    <t>2022年闽侯县水产养殖奖补资金（第二批）绩效目标表</t>
  </si>
  <si>
    <t>2022年福州市水产养殖奖补资金（第二批）</t>
  </si>
  <si>
    <t>市级财政部门</t>
  </si>
  <si>
    <t>福州市财政局</t>
  </si>
  <si>
    <t>市级主管部门</t>
  </si>
  <si>
    <t>福州市海洋渔业局</t>
  </si>
  <si>
    <t>县级财政部门</t>
  </si>
  <si>
    <t>闽侯县财政局</t>
  </si>
  <si>
    <t>县级主管部门</t>
  </si>
  <si>
    <t>闽侯县农业农村局</t>
  </si>
  <si>
    <t>资金情况
（万元）</t>
  </si>
  <si>
    <t>年度资金</t>
  </si>
  <si>
    <t>其中：市级资金</t>
  </si>
  <si>
    <t xml:space="preserve">     其他资金</t>
  </si>
  <si>
    <t>总体目标</t>
  </si>
  <si>
    <t xml:space="preserve">   支持奖励水产苗种项目。</t>
  </si>
  <si>
    <t>绩效指标</t>
  </si>
  <si>
    <t>一级指标</t>
  </si>
  <si>
    <t>二级指标</t>
  </si>
  <si>
    <t>三级指标</t>
  </si>
  <si>
    <t>指标值</t>
  </si>
  <si>
    <t>产出
指标</t>
  </si>
  <si>
    <t>数量指标</t>
  </si>
  <si>
    <t xml:space="preserve">补助水产养殖项目
</t>
  </si>
  <si>
    <t xml:space="preserve">
闽侯县荆溪镇1个（闽侯县观园里渔业发展有限公司）</t>
  </si>
  <si>
    <t>质量指标</t>
  </si>
  <si>
    <t>资金使用合规率</t>
  </si>
  <si>
    <t>完工项目验收合格率</t>
  </si>
  <si>
    <t>效益指标</t>
  </si>
  <si>
    <t>经济效益指标</t>
  </si>
  <si>
    <t>提高养殖综合效益</t>
  </si>
  <si>
    <t>提升</t>
  </si>
  <si>
    <t>社会效益指标</t>
  </si>
  <si>
    <t>项目安全生产水平</t>
  </si>
  <si>
    <t>重大环境事故率为0</t>
  </si>
  <si>
    <t>生态效益指标</t>
  </si>
  <si>
    <t>保护水域生态环境</t>
  </si>
  <si>
    <t>可持续影响指标</t>
  </si>
  <si>
    <t>促进水产养殖绿色、高质量发展</t>
  </si>
  <si>
    <t>符合</t>
  </si>
  <si>
    <t>满意度指标</t>
  </si>
  <si>
    <t>服务对象满意度指标</t>
  </si>
  <si>
    <t>项目企业满意度</t>
  </si>
  <si>
    <r>
      <rPr>
        <sz val="10"/>
        <color rgb="FF000000"/>
        <rFont val="Arial"/>
        <charset val="0"/>
      </rPr>
      <t>≥</t>
    </r>
    <r>
      <rPr>
        <sz val="10"/>
        <color indexed="8"/>
        <rFont val="宋体"/>
        <charset val="134"/>
      </rPr>
      <t>80%</t>
    </r>
  </si>
  <si>
    <t>附件4</t>
  </si>
  <si>
    <t>2021年水产养殖奖补资金任务清单</t>
  </si>
  <si>
    <t>约束性</t>
  </si>
  <si>
    <t>指导性</t>
  </si>
  <si>
    <t>补助4个水产养殖项目，其中补助水产养殖尾水治理项目（试点）不少于2个</t>
  </si>
  <si>
    <t>促进水产养殖业绿色、生态发展</t>
  </si>
  <si>
    <t>补助3个水产养殖项目，其中补助水产养殖尾水治理项目（试点）不少于2个</t>
  </si>
  <si>
    <t>补助5个水产养殖项目，其中补助水产养殖尾水治理项目（试点）不少于4个</t>
  </si>
  <si>
    <t>补助水产养殖尾水治理项目（试点）不少于8个</t>
  </si>
  <si>
    <t>补助2个水产养殖项目</t>
  </si>
  <si>
    <t>补助21个水产养殖项目，其中补助水产养殖尾水治理项目（试点）不少于20个</t>
  </si>
  <si>
    <t>补助1个水产养殖项目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</si>
</sst>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Arial"/>
      <charset val="0"/>
    </font>
    <font>
      <sz val="16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1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按县_4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B5FD1"/>
      <color rgb="002752E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3" sqref="A13:E13"/>
    </sheetView>
  </sheetViews>
  <sheetFormatPr defaultColWidth="9" defaultRowHeight="14.25" outlineLevelCol="4"/>
  <cols>
    <col min="1" max="1" width="17.625" customWidth="1"/>
    <col min="2" max="2" width="26.875" customWidth="1"/>
    <col min="3" max="3" width="21.25" customWidth="1"/>
    <col min="4" max="4" width="27.5" customWidth="1"/>
    <col min="5" max="5" width="23.125" customWidth="1"/>
  </cols>
  <sheetData>
    <row r="1" spans="1:1">
      <c r="A1" t="s">
        <v>0</v>
      </c>
    </row>
    <row r="2" ht="45" customHeight="1" spans="1:5">
      <c r="A2" s="72" t="s">
        <v>1</v>
      </c>
      <c r="B2" s="72"/>
      <c r="C2" s="72"/>
      <c r="D2" s="72"/>
      <c r="E2" s="72"/>
    </row>
    <row r="3" ht="27" customHeight="1" spans="1:5">
      <c r="A3" s="73"/>
      <c r="B3" s="73"/>
      <c r="C3" s="73"/>
      <c r="D3" s="74" t="s">
        <v>2</v>
      </c>
      <c r="E3" s="74"/>
    </row>
    <row r="4" s="70" customFormat="1" ht="46" customHeight="1" spans="1:5">
      <c r="A4" s="75" t="s">
        <v>3</v>
      </c>
      <c r="B4" s="75" t="s">
        <v>4</v>
      </c>
      <c r="C4" s="75" t="s">
        <v>5</v>
      </c>
      <c r="D4" s="75" t="s">
        <v>6</v>
      </c>
      <c r="E4" s="75" t="s">
        <v>7</v>
      </c>
    </row>
    <row r="5" ht="38" customHeight="1" spans="1:5">
      <c r="A5" s="76" t="s">
        <v>8</v>
      </c>
      <c r="B5" s="76">
        <v>7</v>
      </c>
      <c r="C5" s="76">
        <v>10</v>
      </c>
      <c r="D5" s="76"/>
      <c r="E5" s="76">
        <f t="shared" ref="E5:E12" si="0">B5+C5+D5</f>
        <v>17</v>
      </c>
    </row>
    <row r="6" ht="38" customHeight="1" spans="1:5">
      <c r="A6" s="76" t="s">
        <v>9</v>
      </c>
      <c r="B6" s="76">
        <v>5</v>
      </c>
      <c r="C6" s="76"/>
      <c r="D6" s="76">
        <v>100</v>
      </c>
      <c r="E6" s="76">
        <f t="shared" si="0"/>
        <v>105</v>
      </c>
    </row>
    <row r="7" ht="38" customHeight="1" spans="1:5">
      <c r="A7" s="76" t="s">
        <v>10</v>
      </c>
      <c r="B7" s="76">
        <v>10</v>
      </c>
      <c r="C7" s="76"/>
      <c r="D7" s="76"/>
      <c r="E7" s="76">
        <f t="shared" si="0"/>
        <v>10</v>
      </c>
    </row>
    <row r="8" ht="38" customHeight="1" spans="1:5">
      <c r="A8" s="76" t="s">
        <v>11</v>
      </c>
      <c r="B8" s="76">
        <v>12</v>
      </c>
      <c r="C8" s="76"/>
      <c r="D8" s="76">
        <v>10</v>
      </c>
      <c r="E8" s="76">
        <f t="shared" si="0"/>
        <v>22</v>
      </c>
    </row>
    <row r="9" ht="38" customHeight="1" spans="1:5">
      <c r="A9" s="76" t="s">
        <v>12</v>
      </c>
      <c r="B9" s="76"/>
      <c r="C9" s="76">
        <v>10</v>
      </c>
      <c r="D9" s="76">
        <v>10</v>
      </c>
      <c r="E9" s="76">
        <f t="shared" si="0"/>
        <v>20</v>
      </c>
    </row>
    <row r="10" ht="38" customHeight="1" spans="1:5">
      <c r="A10" s="76" t="s">
        <v>13</v>
      </c>
      <c r="B10" s="76">
        <v>5</v>
      </c>
      <c r="C10" s="76"/>
      <c r="D10" s="76">
        <v>20</v>
      </c>
      <c r="E10" s="76">
        <f t="shared" si="0"/>
        <v>25</v>
      </c>
    </row>
    <row r="11" ht="38" customHeight="1" spans="1:5">
      <c r="A11" s="76" t="s">
        <v>14</v>
      </c>
      <c r="B11" s="76"/>
      <c r="C11" s="76"/>
      <c r="D11" s="76">
        <v>40</v>
      </c>
      <c r="E11" s="76">
        <f t="shared" si="0"/>
        <v>40</v>
      </c>
    </row>
    <row r="12" ht="38" customHeight="1" spans="1:5">
      <c r="A12" s="76" t="s">
        <v>7</v>
      </c>
      <c r="B12" s="76">
        <f>SUM(B5:B11)</f>
        <v>39</v>
      </c>
      <c r="C12" s="76">
        <f>SUM(C5:C11)</f>
        <v>20</v>
      </c>
      <c r="D12" s="76">
        <f>SUM(D5:D11)</f>
        <v>180</v>
      </c>
      <c r="E12" s="76">
        <f t="shared" si="0"/>
        <v>239</v>
      </c>
    </row>
    <row r="13" s="71" customFormat="1" ht="36" customHeight="1" spans="1:5">
      <c r="A13" s="77" t="s">
        <v>15</v>
      </c>
      <c r="B13" s="77"/>
      <c r="C13" s="77"/>
      <c r="D13" s="77"/>
      <c r="E13" s="77"/>
    </row>
  </sheetData>
  <mergeCells count="3">
    <mergeCell ref="A2:E2"/>
    <mergeCell ref="D3:E3"/>
    <mergeCell ref="A13:E13"/>
  </mergeCells>
  <pageMargins left="0.75" right="0.75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02"/>
  <sheetViews>
    <sheetView zoomScale="75" zoomScaleNormal="75" workbookViewId="0">
      <pane ySplit="4" topLeftCell="A5" activePane="bottomLeft" state="frozen"/>
      <selection/>
      <selection pane="bottomLeft" activeCell="J13" sqref="J13"/>
    </sheetView>
  </sheetViews>
  <sheetFormatPr defaultColWidth="9" defaultRowHeight="14.25"/>
  <cols>
    <col min="1" max="1" width="6.83333333333333" style="41" customWidth="1"/>
    <col min="2" max="2" width="23.6666666666667" style="42" customWidth="1"/>
    <col min="3" max="3" width="15.1666666666667" style="42" customWidth="1"/>
    <col min="4" max="4" width="22.3333333333333" style="39" customWidth="1"/>
    <col min="5" max="5" width="55.1666666666667" style="43" customWidth="1"/>
    <col min="6" max="6" width="15.1666666666667" style="44" customWidth="1"/>
    <col min="7" max="7" width="18" style="44" customWidth="1"/>
    <col min="8" max="8" width="14.5" style="45" customWidth="1"/>
    <col min="9" max="236" width="9" style="45"/>
    <col min="237" max="16384" width="9" style="46"/>
  </cols>
  <sheetData>
    <row r="1" ht="26" customHeight="1" spans="1:1">
      <c r="A1" s="47" t="s">
        <v>16</v>
      </c>
    </row>
    <row r="2" s="37" customFormat="1" ht="57" customHeight="1" spans="1:8">
      <c r="A2" s="48" t="s">
        <v>17</v>
      </c>
      <c r="B2" s="48"/>
      <c r="C2" s="48"/>
      <c r="D2" s="48"/>
      <c r="E2" s="48"/>
      <c r="F2" s="48"/>
      <c r="G2" s="48"/>
      <c r="H2" s="48"/>
    </row>
    <row r="3" s="38" customFormat="1" ht="31" customHeight="1" spans="1:8">
      <c r="A3" s="49" t="s">
        <v>18</v>
      </c>
      <c r="B3" s="49" t="s">
        <v>19</v>
      </c>
      <c r="C3" s="50" t="s">
        <v>20</v>
      </c>
      <c r="D3" s="49" t="s">
        <v>21</v>
      </c>
      <c r="E3" s="49" t="s">
        <v>22</v>
      </c>
      <c r="F3" s="51" t="s">
        <v>23</v>
      </c>
      <c r="G3" s="51"/>
      <c r="H3" s="51"/>
    </row>
    <row r="4" s="38" customFormat="1" ht="40" customHeight="1" spans="1:8">
      <c r="A4" s="49"/>
      <c r="B4" s="49"/>
      <c r="C4" s="52"/>
      <c r="D4" s="49"/>
      <c r="E4" s="49"/>
      <c r="F4" s="51" t="s">
        <v>24</v>
      </c>
      <c r="G4" s="51" t="s">
        <v>25</v>
      </c>
      <c r="H4" s="51" t="s">
        <v>26</v>
      </c>
    </row>
    <row r="5" s="39" customFormat="1" ht="33" customHeight="1" spans="1:8">
      <c r="A5" s="53"/>
      <c r="B5" s="54" t="s">
        <v>27</v>
      </c>
      <c r="C5" s="54"/>
      <c r="D5" s="53"/>
      <c r="E5" s="55"/>
      <c r="F5" s="53">
        <f>F6</f>
        <v>5</v>
      </c>
      <c r="G5" s="53"/>
      <c r="H5" s="53">
        <f>F5+G5</f>
        <v>5</v>
      </c>
    </row>
    <row r="6" s="40" customFormat="1" ht="87" customHeight="1" spans="1:8">
      <c r="A6" s="56">
        <v>1</v>
      </c>
      <c r="B6" s="57" t="s">
        <v>28</v>
      </c>
      <c r="C6" s="57" t="s">
        <v>29</v>
      </c>
      <c r="D6" s="57" t="s">
        <v>30</v>
      </c>
      <c r="E6" s="58" t="s">
        <v>31</v>
      </c>
      <c r="F6" s="56">
        <v>5</v>
      </c>
      <c r="G6" s="56"/>
      <c r="H6" s="56">
        <f>F6+G6</f>
        <v>5</v>
      </c>
    </row>
    <row r="7" s="39" customFormat="1" ht="28.2" customHeight="1" spans="1:8">
      <c r="A7" s="53"/>
      <c r="B7" s="54" t="s">
        <v>32</v>
      </c>
      <c r="C7" s="54"/>
      <c r="D7" s="53"/>
      <c r="E7" s="55"/>
      <c r="F7" s="53">
        <f>F8+F9</f>
        <v>7</v>
      </c>
      <c r="G7" s="53">
        <f>G8+G9</f>
        <v>10</v>
      </c>
      <c r="H7" s="53">
        <f>H8+H9</f>
        <v>17</v>
      </c>
    </row>
    <row r="8" s="39" customFormat="1" ht="86" customHeight="1" spans="1:238">
      <c r="A8" s="53">
        <v>2</v>
      </c>
      <c r="B8" s="53" t="s">
        <v>33</v>
      </c>
      <c r="C8" s="59" t="s">
        <v>34</v>
      </c>
      <c r="D8" s="53" t="s">
        <v>35</v>
      </c>
      <c r="E8" s="59" t="s">
        <v>36</v>
      </c>
      <c r="F8" s="60">
        <v>7</v>
      </c>
      <c r="G8" s="60"/>
      <c r="H8" s="53">
        <f>F8+G8</f>
        <v>7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6"/>
      <c r="ID8" s="46"/>
    </row>
    <row r="9" s="39" customFormat="1" ht="45" customHeight="1" spans="1:238">
      <c r="A9" s="56">
        <v>3</v>
      </c>
      <c r="B9" s="56" t="s">
        <v>37</v>
      </c>
      <c r="C9" s="58" t="s">
        <v>34</v>
      </c>
      <c r="D9" s="56" t="s">
        <v>38</v>
      </c>
      <c r="E9" s="58" t="s">
        <v>39</v>
      </c>
      <c r="F9" s="61"/>
      <c r="G9" s="61">
        <v>10</v>
      </c>
      <c r="H9" s="56">
        <f>F9+G9</f>
        <v>10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6"/>
      <c r="ID9" s="46"/>
    </row>
    <row r="10" s="39" customFormat="1" ht="38" customHeight="1" spans="1:8">
      <c r="A10" s="56"/>
      <c r="B10" s="62" t="s">
        <v>40</v>
      </c>
      <c r="C10" s="62"/>
      <c r="D10" s="56"/>
      <c r="E10" s="63"/>
      <c r="F10" s="56">
        <f>F11</f>
        <v>5</v>
      </c>
      <c r="G10" s="56"/>
      <c r="H10" s="56">
        <f>H11</f>
        <v>5</v>
      </c>
    </row>
    <row r="11" s="39" customFormat="1" ht="83" customHeight="1" spans="1:238">
      <c r="A11" s="56">
        <v>4</v>
      </c>
      <c r="B11" s="56" t="s">
        <v>41</v>
      </c>
      <c r="C11" s="58" t="s">
        <v>42</v>
      </c>
      <c r="D11" s="56" t="s">
        <v>43</v>
      </c>
      <c r="E11" s="58" t="s">
        <v>44</v>
      </c>
      <c r="F11" s="61">
        <v>5</v>
      </c>
      <c r="G11" s="61"/>
      <c r="H11" s="56">
        <f t="shared" ref="H11:H18" si="0">F11+G11</f>
        <v>5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6"/>
      <c r="ID11" s="46"/>
    </row>
    <row r="12" s="39" customFormat="1" ht="21" customHeight="1" spans="1:236">
      <c r="A12" s="56"/>
      <c r="B12" s="62" t="s">
        <v>45</v>
      </c>
      <c r="C12" s="62"/>
      <c r="D12" s="56"/>
      <c r="E12" s="63"/>
      <c r="F12" s="61"/>
      <c r="G12" s="61">
        <f>G13</f>
        <v>10</v>
      </c>
      <c r="H12" s="56">
        <f t="shared" si="0"/>
        <v>10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</row>
    <row r="13" s="39" customFormat="1" ht="41" customHeight="1" spans="1:238">
      <c r="A13" s="56">
        <v>5</v>
      </c>
      <c r="B13" s="56" t="s">
        <v>46</v>
      </c>
      <c r="C13" s="58" t="s">
        <v>47</v>
      </c>
      <c r="D13" s="56" t="s">
        <v>38</v>
      </c>
      <c r="E13" s="58" t="s">
        <v>48</v>
      </c>
      <c r="F13" s="61"/>
      <c r="G13" s="61">
        <v>10</v>
      </c>
      <c r="H13" s="56">
        <f t="shared" si="0"/>
        <v>10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6"/>
      <c r="ID13" s="46"/>
    </row>
    <row r="14" s="39" customFormat="1" ht="26" customHeight="1" spans="1:238">
      <c r="A14" s="56"/>
      <c r="B14" s="62" t="s">
        <v>49</v>
      </c>
      <c r="C14" s="62"/>
      <c r="D14" s="56"/>
      <c r="E14" s="58"/>
      <c r="F14" s="61">
        <f>F15</f>
        <v>10</v>
      </c>
      <c r="G14" s="61"/>
      <c r="H14" s="56">
        <f t="shared" si="0"/>
        <v>10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6"/>
      <c r="ID14" s="46"/>
    </row>
    <row r="15" s="39" customFormat="1" ht="81" customHeight="1" spans="1:243">
      <c r="A15" s="56">
        <v>6</v>
      </c>
      <c r="B15" s="56" t="s">
        <v>50</v>
      </c>
      <c r="C15" s="56" t="s">
        <v>51</v>
      </c>
      <c r="D15" s="56" t="s">
        <v>52</v>
      </c>
      <c r="E15" s="58" t="s">
        <v>53</v>
      </c>
      <c r="F15" s="61">
        <v>10</v>
      </c>
      <c r="G15" s="61"/>
      <c r="H15" s="56">
        <f t="shared" si="0"/>
        <v>10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6"/>
      <c r="II15" s="46"/>
    </row>
    <row r="16" s="39" customFormat="1" ht="45" customHeight="1" spans="1:243">
      <c r="A16" s="56"/>
      <c r="B16" s="62" t="s">
        <v>54</v>
      </c>
      <c r="C16" s="62"/>
      <c r="D16" s="56"/>
      <c r="E16" s="58"/>
      <c r="F16" s="61">
        <f>F18+F17</f>
        <v>12</v>
      </c>
      <c r="G16" s="61"/>
      <c r="H16" s="56">
        <f t="shared" si="0"/>
        <v>12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6"/>
      <c r="II16" s="46"/>
    </row>
    <row r="17" s="39" customFormat="1" ht="73" customHeight="1" spans="1:243">
      <c r="A17" s="56">
        <v>7</v>
      </c>
      <c r="B17" s="56" t="s">
        <v>55</v>
      </c>
      <c r="C17" s="56" t="s">
        <v>56</v>
      </c>
      <c r="D17" s="56" t="s">
        <v>57</v>
      </c>
      <c r="E17" s="58" t="s">
        <v>58</v>
      </c>
      <c r="F17" s="61">
        <v>5</v>
      </c>
      <c r="G17" s="61"/>
      <c r="H17" s="56">
        <f t="shared" si="0"/>
        <v>5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6"/>
      <c r="II17" s="46"/>
    </row>
    <row r="18" s="39" customFormat="1" ht="102" customHeight="1" spans="1:243">
      <c r="A18" s="56">
        <v>8</v>
      </c>
      <c r="B18" s="56" t="s">
        <v>59</v>
      </c>
      <c r="C18" s="56" t="s">
        <v>60</v>
      </c>
      <c r="D18" s="56" t="s">
        <v>61</v>
      </c>
      <c r="E18" s="58" t="s">
        <v>62</v>
      </c>
      <c r="F18" s="61">
        <v>7</v>
      </c>
      <c r="G18" s="61"/>
      <c r="H18" s="56">
        <f t="shared" si="0"/>
        <v>7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6"/>
      <c r="II18" s="46"/>
    </row>
    <row r="19" ht="27" customHeight="1" spans="1:8">
      <c r="A19" s="60"/>
      <c r="B19" s="64" t="s">
        <v>63</v>
      </c>
      <c r="C19" s="64"/>
      <c r="D19" s="64"/>
      <c r="E19" s="64"/>
      <c r="F19" s="60">
        <f>F16+F14+F10+F7+F5+F12</f>
        <v>39</v>
      </c>
      <c r="G19" s="60">
        <f>SUM(G5:G18)/2</f>
        <v>20</v>
      </c>
      <c r="H19" s="53">
        <f>H16+H14+H12+H10+H7+H5</f>
        <v>59</v>
      </c>
    </row>
    <row r="20" ht="27" customHeight="1" spans="1:5">
      <c r="A20" s="65"/>
      <c r="B20" s="66"/>
      <c r="C20" s="66"/>
      <c r="D20" s="67"/>
      <c r="E20" s="68"/>
    </row>
    <row r="21" spans="1:5">
      <c r="A21" s="65"/>
      <c r="B21" s="66"/>
      <c r="C21" s="66"/>
      <c r="D21" s="67"/>
      <c r="E21" s="68"/>
    </row>
    <row r="22" spans="1:5">
      <c r="A22" s="65"/>
      <c r="B22" s="66"/>
      <c r="C22" s="66"/>
      <c r="D22" s="67"/>
      <c r="E22" s="68"/>
    </row>
    <row r="23" spans="1:5">
      <c r="A23" s="65"/>
      <c r="B23" s="66"/>
      <c r="C23" s="66"/>
      <c r="D23" s="67"/>
      <c r="E23" s="68"/>
    </row>
    <row r="24" spans="1:5">
      <c r="A24" s="65"/>
      <c r="B24" s="66"/>
      <c r="C24" s="66"/>
      <c r="D24" s="67"/>
      <c r="E24" s="68"/>
    </row>
    <row r="25" spans="1:5">
      <c r="A25" s="65"/>
      <c r="B25" s="66"/>
      <c r="C25" s="66"/>
      <c r="D25" s="67"/>
      <c r="E25" s="68"/>
    </row>
    <row r="26" spans="1:5">
      <c r="A26" s="65"/>
      <c r="B26" s="66"/>
      <c r="C26" s="66"/>
      <c r="D26" s="67"/>
      <c r="E26" s="68"/>
    </row>
    <row r="27" spans="1:5">
      <c r="A27" s="65"/>
      <c r="B27" s="66"/>
      <c r="C27" s="66"/>
      <c r="D27" s="67"/>
      <c r="E27" s="68"/>
    </row>
    <row r="28" spans="1:5">
      <c r="A28" s="65"/>
      <c r="B28" s="66"/>
      <c r="C28" s="66"/>
      <c r="D28" s="67"/>
      <c r="E28" s="68"/>
    </row>
    <row r="29" spans="1:5">
      <c r="A29" s="65"/>
      <c r="B29" s="66"/>
      <c r="C29" s="66"/>
      <c r="D29" s="67"/>
      <c r="E29" s="68"/>
    </row>
    <row r="30" spans="1:5">
      <c r="A30" s="65"/>
      <c r="B30" s="66"/>
      <c r="C30" s="66"/>
      <c r="D30" s="67"/>
      <c r="E30" s="68"/>
    </row>
    <row r="31" spans="1:5">
      <c r="A31" s="65"/>
      <c r="B31" s="66"/>
      <c r="C31" s="66"/>
      <c r="D31" s="67"/>
      <c r="E31" s="68"/>
    </row>
    <row r="32" spans="1:5">
      <c r="A32" s="65"/>
      <c r="B32" s="66"/>
      <c r="C32" s="66"/>
      <c r="D32" s="67"/>
      <c r="E32" s="68"/>
    </row>
    <row r="33" spans="1:5">
      <c r="A33" s="65"/>
      <c r="B33" s="66"/>
      <c r="C33" s="66"/>
      <c r="D33" s="67"/>
      <c r="E33" s="68"/>
    </row>
    <row r="34" spans="1:5">
      <c r="A34" s="65"/>
      <c r="B34" s="66"/>
      <c r="C34" s="66"/>
      <c r="D34" s="67"/>
      <c r="E34" s="68"/>
    </row>
    <row r="35" spans="1:5">
      <c r="A35" s="65"/>
      <c r="B35" s="66"/>
      <c r="C35" s="66"/>
      <c r="D35" s="67"/>
      <c r="E35" s="68"/>
    </row>
    <row r="36" spans="1:5">
      <c r="A36" s="65"/>
      <c r="B36" s="66"/>
      <c r="C36" s="66"/>
      <c r="D36" s="67"/>
      <c r="E36" s="68"/>
    </row>
    <row r="37" spans="1:5">
      <c r="A37" s="65"/>
      <c r="B37" s="66"/>
      <c r="C37" s="66"/>
      <c r="D37" s="67"/>
      <c r="E37" s="68"/>
    </row>
    <row r="38" spans="1:5">
      <c r="A38" s="65"/>
      <c r="B38" s="66"/>
      <c r="C38" s="66"/>
      <c r="D38" s="67"/>
      <c r="E38" s="68"/>
    </row>
    <row r="39" spans="1:5">
      <c r="A39" s="65"/>
      <c r="B39" s="66"/>
      <c r="C39" s="66"/>
      <c r="D39" s="67"/>
      <c r="E39" s="68"/>
    </row>
    <row r="40" spans="1:5">
      <c r="A40" s="65"/>
      <c r="B40" s="66"/>
      <c r="C40" s="66"/>
      <c r="D40" s="67"/>
      <c r="E40" s="68"/>
    </row>
    <row r="41" spans="1:5">
      <c r="A41" s="65"/>
      <c r="B41" s="66"/>
      <c r="C41" s="66"/>
      <c r="D41" s="67"/>
      <c r="E41" s="68"/>
    </row>
    <row r="42" spans="1:5">
      <c r="A42" s="65"/>
      <c r="B42" s="66"/>
      <c r="C42" s="66"/>
      <c r="D42" s="67"/>
      <c r="E42" s="68"/>
    </row>
    <row r="43" spans="1:5">
      <c r="A43" s="65"/>
      <c r="B43" s="66"/>
      <c r="C43" s="66"/>
      <c r="D43" s="67"/>
      <c r="E43" s="68"/>
    </row>
    <row r="44" spans="1:5">
      <c r="A44" s="65"/>
      <c r="B44" s="66"/>
      <c r="C44" s="66"/>
      <c r="D44" s="67"/>
      <c r="E44" s="68"/>
    </row>
    <row r="45" spans="1:5">
      <c r="A45" s="65"/>
      <c r="B45" s="66"/>
      <c r="C45" s="66"/>
      <c r="D45" s="67"/>
      <c r="E45" s="68"/>
    </row>
    <row r="46" spans="1:5">
      <c r="A46" s="65"/>
      <c r="B46" s="66"/>
      <c r="C46" s="66"/>
      <c r="D46" s="67"/>
      <c r="E46" s="68"/>
    </row>
    <row r="47" spans="1:5">
      <c r="A47" s="65"/>
      <c r="B47" s="66"/>
      <c r="C47" s="66"/>
      <c r="D47" s="67"/>
      <c r="E47" s="68"/>
    </row>
    <row r="48" spans="1:5">
      <c r="A48" s="65"/>
      <c r="B48" s="66"/>
      <c r="C48" s="66"/>
      <c r="D48" s="67"/>
      <c r="E48" s="68"/>
    </row>
    <row r="49" spans="1:5">
      <c r="A49" s="65"/>
      <c r="B49" s="66"/>
      <c r="C49" s="66"/>
      <c r="D49" s="67"/>
      <c r="E49" s="68"/>
    </row>
    <row r="50" spans="1:5">
      <c r="A50" s="65"/>
      <c r="B50" s="66"/>
      <c r="C50" s="66"/>
      <c r="D50" s="67"/>
      <c r="E50" s="68"/>
    </row>
    <row r="51" spans="1:5">
      <c r="A51" s="65"/>
      <c r="B51" s="66"/>
      <c r="C51" s="66"/>
      <c r="D51" s="67"/>
      <c r="E51" s="68"/>
    </row>
    <row r="52" spans="1:5">
      <c r="A52" s="65"/>
      <c r="B52" s="66"/>
      <c r="C52" s="66"/>
      <c r="D52" s="67"/>
      <c r="E52" s="68"/>
    </row>
    <row r="53" spans="1:5">
      <c r="A53" s="65"/>
      <c r="B53" s="66"/>
      <c r="C53" s="66"/>
      <c r="D53" s="67"/>
      <c r="E53" s="68"/>
    </row>
    <row r="54" spans="1:5">
      <c r="A54" s="65"/>
      <c r="B54" s="66"/>
      <c r="C54" s="66"/>
      <c r="D54" s="67"/>
      <c r="E54" s="68"/>
    </row>
    <row r="55" spans="1:5">
      <c r="A55" s="65"/>
      <c r="B55" s="66"/>
      <c r="C55" s="66"/>
      <c r="D55" s="67"/>
      <c r="E55" s="68"/>
    </row>
    <row r="56" spans="1:5">
      <c r="A56" s="65"/>
      <c r="B56" s="66"/>
      <c r="C56" s="66"/>
      <c r="D56" s="67"/>
      <c r="E56" s="68"/>
    </row>
    <row r="57" spans="1:5">
      <c r="A57" s="65"/>
      <c r="B57" s="66"/>
      <c r="C57" s="66"/>
      <c r="D57" s="67"/>
      <c r="E57" s="68"/>
    </row>
    <row r="58" spans="1:5">
      <c r="A58" s="65"/>
      <c r="B58" s="66"/>
      <c r="C58" s="66"/>
      <c r="D58" s="67"/>
      <c r="E58" s="68"/>
    </row>
    <row r="59" spans="1:5">
      <c r="A59" s="69"/>
      <c r="B59" s="66"/>
      <c r="C59" s="66"/>
      <c r="D59" s="67"/>
      <c r="E59" s="68"/>
    </row>
    <row r="60" spans="1:5">
      <c r="A60" s="69"/>
      <c r="B60" s="66"/>
      <c r="C60" s="66"/>
      <c r="D60" s="67"/>
      <c r="E60" s="68"/>
    </row>
    <row r="61" spans="1:5">
      <c r="A61" s="69"/>
      <c r="B61" s="66"/>
      <c r="C61" s="66"/>
      <c r="D61" s="67"/>
      <c r="E61" s="68"/>
    </row>
    <row r="62" spans="1:5">
      <c r="A62" s="69"/>
      <c r="B62" s="66"/>
      <c r="C62" s="66"/>
      <c r="D62" s="67"/>
      <c r="E62" s="68"/>
    </row>
    <row r="63" spans="1:5">
      <c r="A63" s="69"/>
      <c r="B63" s="66"/>
      <c r="C63" s="66"/>
      <c r="D63" s="67"/>
      <c r="E63" s="68"/>
    </row>
    <row r="64" spans="1:5">
      <c r="A64" s="69"/>
      <c r="B64" s="66"/>
      <c r="C64" s="66"/>
      <c r="D64" s="67"/>
      <c r="E64" s="68"/>
    </row>
    <row r="65" spans="1:5">
      <c r="A65" s="69"/>
      <c r="B65" s="66"/>
      <c r="C65" s="66"/>
      <c r="D65" s="67"/>
      <c r="E65" s="68"/>
    </row>
    <row r="66" spans="1:5">
      <c r="A66" s="69"/>
      <c r="B66" s="66"/>
      <c r="C66" s="66"/>
      <c r="D66" s="67"/>
      <c r="E66" s="68"/>
    </row>
    <row r="67" spans="1:5">
      <c r="A67" s="69"/>
      <c r="B67" s="66"/>
      <c r="C67" s="66"/>
      <c r="D67" s="67"/>
      <c r="E67" s="68"/>
    </row>
    <row r="68" spans="1:5">
      <c r="A68" s="69"/>
      <c r="B68" s="66"/>
      <c r="C68" s="66"/>
      <c r="D68" s="67"/>
      <c r="E68" s="68"/>
    </row>
    <row r="69" spans="1:5">
      <c r="A69" s="69"/>
      <c r="B69" s="66"/>
      <c r="C69" s="66"/>
      <c r="D69" s="67"/>
      <c r="E69" s="68"/>
    </row>
    <row r="70" spans="1:5">
      <c r="A70" s="69"/>
      <c r="B70" s="66"/>
      <c r="C70" s="66"/>
      <c r="D70" s="67"/>
      <c r="E70" s="68"/>
    </row>
    <row r="71" spans="1:5">
      <c r="A71" s="69"/>
      <c r="B71" s="66"/>
      <c r="C71" s="66"/>
      <c r="D71" s="67"/>
      <c r="E71" s="68"/>
    </row>
    <row r="72" spans="1:5">
      <c r="A72" s="69"/>
      <c r="B72" s="66"/>
      <c r="C72" s="66"/>
      <c r="D72" s="67"/>
      <c r="E72" s="68"/>
    </row>
    <row r="73" spans="1:5">
      <c r="A73" s="69"/>
      <c r="B73" s="66"/>
      <c r="C73" s="66"/>
      <c r="D73" s="67"/>
      <c r="E73" s="68"/>
    </row>
    <row r="74" spans="1:5">
      <c r="A74" s="69"/>
      <c r="B74" s="66"/>
      <c r="C74" s="66"/>
      <c r="D74" s="67"/>
      <c r="E74" s="68"/>
    </row>
    <row r="75" spans="1:5">
      <c r="A75" s="69"/>
      <c r="B75" s="66"/>
      <c r="C75" s="66"/>
      <c r="D75" s="67"/>
      <c r="E75" s="68"/>
    </row>
    <row r="76" spans="1:5">
      <c r="A76" s="69"/>
      <c r="B76" s="66"/>
      <c r="C76" s="66"/>
      <c r="D76" s="67"/>
      <c r="E76" s="68"/>
    </row>
    <row r="77" spans="1:5">
      <c r="A77" s="69"/>
      <c r="B77" s="66"/>
      <c r="C77" s="66"/>
      <c r="D77" s="67"/>
      <c r="E77" s="68"/>
    </row>
    <row r="78" spans="1:5">
      <c r="A78" s="69"/>
      <c r="B78" s="66"/>
      <c r="C78" s="66"/>
      <c r="D78" s="67"/>
      <c r="E78" s="68"/>
    </row>
    <row r="79" spans="1:5">
      <c r="A79" s="69"/>
      <c r="B79" s="66"/>
      <c r="C79" s="66"/>
      <c r="D79" s="67"/>
      <c r="E79" s="68"/>
    </row>
    <row r="80" spans="1:5">
      <c r="A80" s="69"/>
      <c r="B80" s="66"/>
      <c r="C80" s="66"/>
      <c r="D80" s="67"/>
      <c r="E80" s="68"/>
    </row>
    <row r="81" spans="1:5">
      <c r="A81" s="69"/>
      <c r="B81" s="66"/>
      <c r="C81" s="66"/>
      <c r="D81" s="67"/>
      <c r="E81" s="68"/>
    </row>
    <row r="82" spans="1:5">
      <c r="A82" s="69"/>
      <c r="B82" s="66"/>
      <c r="C82" s="66"/>
      <c r="D82" s="67"/>
      <c r="E82" s="68"/>
    </row>
    <row r="83" spans="1:5">
      <c r="A83" s="69"/>
      <c r="B83" s="66"/>
      <c r="C83" s="66"/>
      <c r="D83" s="67"/>
      <c r="E83" s="68"/>
    </row>
    <row r="84" spans="1:5">
      <c r="A84" s="69"/>
      <c r="B84" s="66"/>
      <c r="C84" s="66"/>
      <c r="D84" s="67"/>
      <c r="E84" s="68"/>
    </row>
    <row r="85" spans="1:5">
      <c r="A85" s="69"/>
      <c r="B85" s="66"/>
      <c r="C85" s="66"/>
      <c r="D85" s="67"/>
      <c r="E85" s="68"/>
    </row>
    <row r="86" spans="1:5">
      <c r="A86" s="69"/>
      <c r="B86" s="66"/>
      <c r="C86" s="66"/>
      <c r="D86" s="67"/>
      <c r="E86" s="68"/>
    </row>
    <row r="87" spans="1:5">
      <c r="A87" s="69"/>
      <c r="B87" s="66"/>
      <c r="C87" s="66"/>
      <c r="D87" s="67"/>
      <c r="E87" s="68"/>
    </row>
    <row r="88" spans="1:5">
      <c r="A88" s="69"/>
      <c r="B88" s="66"/>
      <c r="C88" s="66"/>
      <c r="D88" s="67"/>
      <c r="E88" s="68"/>
    </row>
    <row r="89" spans="1:5">
      <c r="A89" s="69"/>
      <c r="B89" s="66"/>
      <c r="C89" s="66"/>
      <c r="D89" s="67"/>
      <c r="E89" s="68"/>
    </row>
    <row r="90" spans="1:5">
      <c r="A90" s="69"/>
      <c r="B90" s="66"/>
      <c r="C90" s="66"/>
      <c r="D90" s="67"/>
      <c r="E90" s="68"/>
    </row>
    <row r="91" spans="1:5">
      <c r="A91" s="69"/>
      <c r="B91" s="66"/>
      <c r="C91" s="66"/>
      <c r="D91" s="67"/>
      <c r="E91" s="68"/>
    </row>
    <row r="92" spans="1:5">
      <c r="A92" s="69"/>
      <c r="B92" s="66"/>
      <c r="C92" s="66"/>
      <c r="D92" s="67"/>
      <c r="E92" s="68"/>
    </row>
    <row r="93" spans="1:5">
      <c r="A93" s="69"/>
      <c r="B93" s="66"/>
      <c r="C93" s="66"/>
      <c r="D93" s="67"/>
      <c r="E93" s="68"/>
    </row>
    <row r="94" spans="1:5">
      <c r="A94" s="69"/>
      <c r="B94" s="66"/>
      <c r="C94" s="66"/>
      <c r="D94" s="67"/>
      <c r="E94" s="68"/>
    </row>
    <row r="95" spans="1:5">
      <c r="A95" s="69"/>
      <c r="B95" s="66"/>
      <c r="C95" s="66"/>
      <c r="D95" s="67"/>
      <c r="E95" s="68"/>
    </row>
    <row r="96" spans="1:5">
      <c r="A96" s="69"/>
      <c r="B96" s="66"/>
      <c r="C96" s="66"/>
      <c r="D96" s="67"/>
      <c r="E96" s="68"/>
    </row>
    <row r="97" spans="1:5">
      <c r="A97" s="69"/>
      <c r="B97" s="66"/>
      <c r="C97" s="66"/>
      <c r="D97" s="67"/>
      <c r="E97" s="68"/>
    </row>
    <row r="98" spans="1:5">
      <c r="A98" s="69"/>
      <c r="B98" s="66"/>
      <c r="C98" s="66"/>
      <c r="D98" s="67"/>
      <c r="E98" s="68"/>
    </row>
    <row r="99" spans="1:5">
      <c r="A99" s="69"/>
      <c r="B99" s="66"/>
      <c r="C99" s="66"/>
      <c r="D99" s="67"/>
      <c r="E99" s="68"/>
    </row>
    <row r="100" spans="1:5">
      <c r="A100" s="69"/>
      <c r="B100" s="66"/>
      <c r="C100" s="66"/>
      <c r="D100" s="67"/>
      <c r="E100" s="68"/>
    </row>
    <row r="101" spans="1:5">
      <c r="A101" s="69"/>
      <c r="B101" s="66"/>
      <c r="C101" s="66"/>
      <c r="D101" s="67"/>
      <c r="E101" s="68"/>
    </row>
    <row r="102" spans="1:5">
      <c r="A102" s="69"/>
      <c r="B102" s="66"/>
      <c r="C102" s="66"/>
      <c r="D102" s="67"/>
      <c r="E102" s="68"/>
    </row>
  </sheetData>
  <autoFilter ref="A4:II19">
    <extLst/>
  </autoFilter>
  <mergeCells count="7">
    <mergeCell ref="A2:H2"/>
    <mergeCell ref="F3:H3"/>
    <mergeCell ref="A3:A4"/>
    <mergeCell ref="B3:B4"/>
    <mergeCell ref="C3:C4"/>
    <mergeCell ref="D3:D4"/>
    <mergeCell ref="E3:E4"/>
  </mergeCells>
  <pageMargins left="0.904861111111111" right="0.393055555555556" top="0.35" bottom="0.826388888888889" header="0.629861111111111" footer="0.227777777777778"/>
  <pageSetup paperSize="9" scale="7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2" sqref="A2:E2"/>
    </sheetView>
  </sheetViews>
  <sheetFormatPr defaultColWidth="9" defaultRowHeight="14.25" outlineLevelCol="4"/>
  <cols>
    <col min="1" max="1" width="12.125" style="12" customWidth="1"/>
    <col min="2" max="2" width="15.875" style="12" customWidth="1"/>
    <col min="3" max="3" width="18.625" style="12" customWidth="1"/>
    <col min="4" max="4" width="17" style="12" customWidth="1"/>
    <col min="5" max="5" width="25.375" style="13" customWidth="1"/>
    <col min="6" max="251" width="9" style="13"/>
    <col min="252" max="16384" width="9" style="3"/>
  </cols>
  <sheetData>
    <row r="1" ht="19" customHeight="1" spans="1:4">
      <c r="A1" s="14" t="s">
        <v>16</v>
      </c>
      <c r="B1" s="15"/>
      <c r="C1" s="15"/>
      <c r="D1" s="15"/>
    </row>
    <row r="2" ht="37" customHeight="1" spans="1:5">
      <c r="A2" s="16" t="s">
        <v>64</v>
      </c>
      <c r="B2" s="16"/>
      <c r="C2" s="16"/>
      <c r="D2" s="16"/>
      <c r="E2" s="16"/>
    </row>
    <row r="3" s="3" customFormat="1" ht="30" customHeight="1" spans="1:5">
      <c r="A3" s="17" t="s">
        <v>21</v>
      </c>
      <c r="B3" s="17"/>
      <c r="C3" s="18" t="s">
        <v>65</v>
      </c>
      <c r="D3" s="18"/>
      <c r="E3" s="18"/>
    </row>
    <row r="4" s="3" customFormat="1" ht="35" customHeight="1" spans="1:5">
      <c r="A4" s="19" t="s">
        <v>66</v>
      </c>
      <c r="B4" s="19"/>
      <c r="C4" s="18" t="s">
        <v>67</v>
      </c>
      <c r="D4" s="20" t="s">
        <v>68</v>
      </c>
      <c r="E4" s="18" t="s">
        <v>69</v>
      </c>
    </row>
    <row r="5" s="3" customFormat="1" ht="65" customHeight="1" spans="1:5">
      <c r="A5" s="17" t="s">
        <v>70</v>
      </c>
      <c r="B5" s="17"/>
      <c r="C5" s="21" t="s">
        <v>71</v>
      </c>
      <c r="D5" s="20" t="s">
        <v>72</v>
      </c>
      <c r="E5" s="21" t="s">
        <v>73</v>
      </c>
    </row>
    <row r="6" s="3" customFormat="1" ht="24" customHeight="1" spans="1:5">
      <c r="A6" s="19" t="s">
        <v>74</v>
      </c>
      <c r="B6" s="19"/>
      <c r="C6" s="22" t="s">
        <v>75</v>
      </c>
      <c r="D6" s="22"/>
      <c r="E6" s="21">
        <v>10</v>
      </c>
    </row>
    <row r="7" s="3" customFormat="1" ht="23" customHeight="1" spans="1:5">
      <c r="A7" s="19"/>
      <c r="B7" s="19"/>
      <c r="C7" s="23" t="s">
        <v>76</v>
      </c>
      <c r="D7" s="23"/>
      <c r="E7" s="18">
        <v>10</v>
      </c>
    </row>
    <row r="8" s="3" customFormat="1" ht="29" customHeight="1" spans="1:5">
      <c r="A8" s="19"/>
      <c r="B8" s="19"/>
      <c r="C8" s="23" t="s">
        <v>77</v>
      </c>
      <c r="D8" s="23"/>
      <c r="E8" s="18"/>
    </row>
    <row r="9" s="3" customFormat="1" ht="32" customHeight="1" spans="1:5">
      <c r="A9" s="17" t="s">
        <v>78</v>
      </c>
      <c r="B9" s="17"/>
      <c r="C9" s="24" t="s">
        <v>79</v>
      </c>
      <c r="D9" s="24"/>
      <c r="E9" s="24"/>
    </row>
    <row r="10" s="7" customFormat="1" ht="32" customHeight="1" spans="1:5">
      <c r="A10" s="25" t="s">
        <v>80</v>
      </c>
      <c r="B10" s="19" t="s">
        <v>81</v>
      </c>
      <c r="C10" s="19" t="s">
        <v>82</v>
      </c>
      <c r="D10" s="19" t="s">
        <v>83</v>
      </c>
      <c r="E10" s="17" t="s">
        <v>84</v>
      </c>
    </row>
    <row r="11" ht="63" customHeight="1" spans="1:5">
      <c r="A11" s="25"/>
      <c r="B11" s="19" t="s">
        <v>85</v>
      </c>
      <c r="C11" s="19" t="s">
        <v>86</v>
      </c>
      <c r="D11" s="26" t="s">
        <v>87</v>
      </c>
      <c r="E11" s="27" t="s">
        <v>88</v>
      </c>
    </row>
    <row r="12" ht="24" customHeight="1" spans="1:5">
      <c r="A12" s="25"/>
      <c r="B12" s="19"/>
      <c r="C12" s="28" t="s">
        <v>89</v>
      </c>
      <c r="D12" s="29" t="s">
        <v>90</v>
      </c>
      <c r="E12" s="30">
        <v>1</v>
      </c>
    </row>
    <row r="13" ht="31" customHeight="1" spans="1:5">
      <c r="A13" s="25"/>
      <c r="B13" s="19"/>
      <c r="C13" s="31"/>
      <c r="D13" s="26" t="s">
        <v>91</v>
      </c>
      <c r="E13" s="32">
        <v>1</v>
      </c>
    </row>
    <row r="14" ht="50" customHeight="1" spans="1:5">
      <c r="A14" s="25"/>
      <c r="B14" s="33" t="s">
        <v>92</v>
      </c>
      <c r="C14" s="33" t="s">
        <v>93</v>
      </c>
      <c r="D14" s="26" t="s">
        <v>94</v>
      </c>
      <c r="E14" s="27" t="s">
        <v>95</v>
      </c>
    </row>
    <row r="15" ht="50" customHeight="1" spans="1:5">
      <c r="A15" s="25"/>
      <c r="B15" s="33"/>
      <c r="C15" s="33" t="s">
        <v>96</v>
      </c>
      <c r="D15" s="26" t="s">
        <v>97</v>
      </c>
      <c r="E15" s="27" t="s">
        <v>98</v>
      </c>
    </row>
    <row r="16" ht="50" customHeight="1" spans="1:5">
      <c r="A16" s="25"/>
      <c r="B16" s="33"/>
      <c r="C16" s="33" t="s">
        <v>99</v>
      </c>
      <c r="D16" s="26" t="s">
        <v>100</v>
      </c>
      <c r="E16" s="27" t="s">
        <v>98</v>
      </c>
    </row>
    <row r="17" ht="33" customHeight="1" spans="1:5">
      <c r="A17" s="25"/>
      <c r="B17" s="33"/>
      <c r="C17" s="33" t="s">
        <v>101</v>
      </c>
      <c r="D17" s="26" t="s">
        <v>102</v>
      </c>
      <c r="E17" s="27" t="s">
        <v>103</v>
      </c>
    </row>
    <row r="18" ht="35" customHeight="1" spans="1:5">
      <c r="A18" s="25"/>
      <c r="B18" s="33" t="s">
        <v>104</v>
      </c>
      <c r="C18" s="33" t="s">
        <v>105</v>
      </c>
      <c r="D18" s="26" t="s">
        <v>106</v>
      </c>
      <c r="E18" s="34" t="s">
        <v>107</v>
      </c>
    </row>
    <row r="19" ht="26" customHeight="1" spans="1:4">
      <c r="A19" s="35"/>
      <c r="B19" s="35"/>
      <c r="C19" s="36"/>
      <c r="D19" s="36"/>
    </row>
  </sheetData>
  <mergeCells count="16">
    <mergeCell ref="A2:E2"/>
    <mergeCell ref="A3:B3"/>
    <mergeCell ref="C3:E3"/>
    <mergeCell ref="A4:B4"/>
    <mergeCell ref="A5:B5"/>
    <mergeCell ref="C6:D6"/>
    <mergeCell ref="C7:D7"/>
    <mergeCell ref="C8:D8"/>
    <mergeCell ref="A9:B9"/>
    <mergeCell ref="C9:E9"/>
    <mergeCell ref="A19:D19"/>
    <mergeCell ref="A10:A18"/>
    <mergeCell ref="B11:B13"/>
    <mergeCell ref="B14:B17"/>
    <mergeCell ref="C12:C13"/>
    <mergeCell ref="A6:B8"/>
  </mergeCells>
  <pageMargins left="0.196527777777778" right="0.314583333333333" top="1" bottom="0.393055555555556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2" sqref="A2:D2"/>
    </sheetView>
  </sheetViews>
  <sheetFormatPr defaultColWidth="9" defaultRowHeight="14.25" outlineLevelCol="4"/>
  <cols>
    <col min="1" max="1" width="7.125" style="3" customWidth="1"/>
    <col min="2" max="2" width="13.25" style="3" customWidth="1"/>
    <col min="3" max="3" width="28.125" style="3" customWidth="1"/>
    <col min="4" max="4" width="35.5" style="3" customWidth="1"/>
    <col min="5" max="5" width="10.5" style="3" customWidth="1"/>
    <col min="6" max="16384" width="9" style="3"/>
  </cols>
  <sheetData>
    <row r="1" ht="25" customHeight="1" spans="1:2">
      <c r="A1" s="4" t="s">
        <v>108</v>
      </c>
      <c r="B1" s="4"/>
    </row>
    <row r="2" ht="42" customHeight="1" spans="1:5">
      <c r="A2" s="5" t="s">
        <v>109</v>
      </c>
      <c r="B2" s="5"/>
      <c r="C2" s="5"/>
      <c r="D2" s="5"/>
      <c r="E2" s="5"/>
    </row>
    <row r="3" s="1" customFormat="1" ht="39" customHeight="1" spans="1:5">
      <c r="A3" s="6" t="s">
        <v>18</v>
      </c>
      <c r="B3" s="6" t="s">
        <v>3</v>
      </c>
      <c r="C3" s="6" t="s">
        <v>110</v>
      </c>
      <c r="D3" s="6" t="s">
        <v>111</v>
      </c>
      <c r="E3" s="7"/>
    </row>
    <row r="4" s="2" customFormat="1" ht="52" customHeight="1" spans="1:5">
      <c r="A4" s="8">
        <v>1</v>
      </c>
      <c r="B4" s="9" t="s">
        <v>11</v>
      </c>
      <c r="C4" s="10" t="s">
        <v>112</v>
      </c>
      <c r="D4" s="10" t="s">
        <v>113</v>
      </c>
      <c r="E4" s="7"/>
    </row>
    <row r="5" s="2" customFormat="1" ht="47" customHeight="1" spans="1:5">
      <c r="A5" s="8">
        <v>2</v>
      </c>
      <c r="B5" s="9" t="s">
        <v>12</v>
      </c>
      <c r="C5" s="10" t="s">
        <v>114</v>
      </c>
      <c r="D5" s="10" t="s">
        <v>113</v>
      </c>
      <c r="E5" s="7"/>
    </row>
    <row r="6" s="2" customFormat="1" ht="57" customHeight="1" spans="1:5">
      <c r="A6" s="8">
        <v>3</v>
      </c>
      <c r="B6" s="9" t="s">
        <v>13</v>
      </c>
      <c r="C6" s="10" t="s">
        <v>115</v>
      </c>
      <c r="D6" s="10" t="s">
        <v>113</v>
      </c>
      <c r="E6" s="7"/>
    </row>
    <row r="7" s="2" customFormat="1" ht="39" customHeight="1" spans="1:5">
      <c r="A7" s="8">
        <v>4</v>
      </c>
      <c r="B7" s="9" t="s">
        <v>14</v>
      </c>
      <c r="C7" s="10" t="s">
        <v>116</v>
      </c>
      <c r="D7" s="10" t="s">
        <v>113</v>
      </c>
      <c r="E7" s="7"/>
    </row>
    <row r="8" s="2" customFormat="1" ht="39" customHeight="1" spans="1:5">
      <c r="A8" s="8">
        <v>5</v>
      </c>
      <c r="B8" s="9" t="s">
        <v>8</v>
      </c>
      <c r="C8" s="10" t="s">
        <v>117</v>
      </c>
      <c r="D8" s="10" t="s">
        <v>113</v>
      </c>
      <c r="E8" s="7"/>
    </row>
    <row r="9" s="2" customFormat="1" ht="59" customHeight="1" spans="1:5">
      <c r="A9" s="8">
        <v>6</v>
      </c>
      <c r="B9" s="9" t="s">
        <v>9</v>
      </c>
      <c r="C9" s="10" t="s">
        <v>118</v>
      </c>
      <c r="D9" s="10" t="s">
        <v>113</v>
      </c>
      <c r="E9" s="7"/>
    </row>
    <row r="10" ht="47" customHeight="1" spans="1:5">
      <c r="A10" s="8">
        <v>7</v>
      </c>
      <c r="B10" s="9" t="s">
        <v>10</v>
      </c>
      <c r="C10" s="10" t="s">
        <v>119</v>
      </c>
      <c r="D10" s="10" t="s">
        <v>113</v>
      </c>
      <c r="E10" s="11"/>
    </row>
  </sheetData>
  <mergeCells count="2">
    <mergeCell ref="A1:B1"/>
    <mergeCell ref="A2:D2"/>
  </mergeCells>
  <pageMargins left="0.751388888888889" right="0.31458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分配方案</vt:lpstr>
      <vt:lpstr>奖励项目</vt:lpstr>
      <vt:lpstr>目标表</vt:lpstr>
      <vt:lpstr>任务清单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＄超＆</cp:lastModifiedBy>
  <dcterms:created xsi:type="dcterms:W3CDTF">2017-12-01T06:41:00Z</dcterms:created>
  <dcterms:modified xsi:type="dcterms:W3CDTF">2023-01-28T01:36:13Z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14</vt:lpwstr>
  </property>
  <property fmtid="{D5CDD505-2E9C-101B-9397-08002B2CF9AE}" pid="4" name="ICV">
    <vt:lpwstr>4D9492381E204F4894F86CF3B041308D</vt:lpwstr>
  </property>
</Properties>
</file>